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T:\אירגון מחדש\קבטים\יצחק\מכרז חדש אמצעים טכנולוגיים 2022\מסמכים מפורסמים\"/>
    </mc:Choice>
  </mc:AlternateContent>
  <bookViews>
    <workbookView xWindow="0" yWindow="0" windowWidth="28800" windowHeight="12330"/>
  </bookViews>
  <sheets>
    <sheet name="כתב כמויות והצעת מחיר מנמ" sheetId="2" r:id="rId1"/>
    <sheet name="כתב כמויות והצעת מחיר גילוי אש" sheetId="3" r:id="rId2"/>
    <sheet name="הצעת מחיר מוקד וסיור" sheetId="4" r:id="rId3"/>
    <sheet name="הצעת מחיר תחזוקה קיימת" sheetId="5" r:id="rId4"/>
    <sheet name="סיכום הצעת מחיר" sheetId="6" r:id="rId5"/>
  </sheets>
  <definedNames>
    <definedName name="_xlnm.Print_Area" localSheetId="0">'כתב כמויות והצעת מחיר מנמ'!$A$1:$G$446</definedName>
    <definedName name="_xlnm.Print_Titles" localSheetId="0">'כתב כמויות והצעת מחיר מנמ'!$3:$3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F9" i="3" l="1"/>
  <c r="F8" i="3"/>
  <c r="J94" i="5" l="1"/>
  <c r="J95" i="5"/>
  <c r="D6" i="6" l="1"/>
  <c r="J160" i="5"/>
  <c r="J159" i="5"/>
  <c r="J158" i="5"/>
  <c r="J157" i="5"/>
  <c r="J156" i="5"/>
  <c r="J155" i="5"/>
  <c r="J154" i="5"/>
  <c r="J153" i="5"/>
  <c r="J152" i="5"/>
  <c r="J151" i="5"/>
  <c r="J150" i="5"/>
  <c r="J149" i="5"/>
  <c r="J148" i="5"/>
  <c r="J147" i="5"/>
  <c r="J146" i="5"/>
  <c r="J145" i="5"/>
  <c r="J144" i="5"/>
  <c r="J143" i="5"/>
  <c r="J142" i="5"/>
  <c r="J141" i="5"/>
  <c r="J140" i="5"/>
  <c r="J139" i="5"/>
  <c r="J138" i="5"/>
  <c r="J137" i="5"/>
  <c r="J136" i="5"/>
  <c r="J135" i="5"/>
  <c r="J134" i="5"/>
  <c r="J133" i="5"/>
  <c r="J132" i="5"/>
  <c r="J131" i="5"/>
  <c r="J130" i="5"/>
  <c r="J129" i="5"/>
  <c r="J128" i="5"/>
  <c r="J127" i="5"/>
  <c r="J126" i="5"/>
  <c r="J125" i="5"/>
  <c r="J124" i="5"/>
  <c r="J123" i="5"/>
  <c r="J122" i="5"/>
  <c r="J121" i="5"/>
  <c r="J120" i="5"/>
  <c r="J119" i="5"/>
  <c r="J118" i="5"/>
  <c r="J117" i="5"/>
  <c r="J116" i="5"/>
  <c r="J115" i="5"/>
  <c r="J114" i="5"/>
  <c r="J113" i="5"/>
  <c r="J112" i="5"/>
  <c r="J111" i="5"/>
  <c r="J110" i="5"/>
  <c r="J109" i="5"/>
  <c r="J108" i="5"/>
  <c r="J107" i="5"/>
  <c r="J106" i="5"/>
  <c r="J105" i="5"/>
  <c r="J104" i="5"/>
  <c r="J103" i="5"/>
  <c r="J102" i="5"/>
  <c r="J101" i="5"/>
  <c r="J100" i="5"/>
  <c r="J99" i="5"/>
  <c r="J98" i="5"/>
  <c r="J97" i="5"/>
  <c r="J96" i="5"/>
  <c r="J93" i="5"/>
  <c r="J92" i="5"/>
  <c r="J91" i="5"/>
  <c r="J90" i="5"/>
  <c r="J89" i="5"/>
  <c r="J88" i="5"/>
  <c r="J87" i="5"/>
  <c r="J86" i="5"/>
  <c r="J85" i="5"/>
  <c r="J84" i="5"/>
  <c r="J83" i="5"/>
  <c r="J82" i="5"/>
  <c r="J81" i="5"/>
  <c r="J80" i="5"/>
  <c r="J79" i="5"/>
  <c r="J78" i="5"/>
  <c r="J77" i="5"/>
  <c r="J76" i="5"/>
  <c r="J75" i="5"/>
  <c r="J74" i="5"/>
  <c r="J73" i="5"/>
  <c r="J72" i="5"/>
  <c r="J71" i="5"/>
  <c r="J70" i="5"/>
  <c r="J69" i="5"/>
  <c r="J68" i="5"/>
  <c r="J67" i="5"/>
  <c r="J66" i="5"/>
  <c r="J65" i="5"/>
  <c r="J64" i="5"/>
  <c r="J63" i="5"/>
  <c r="J62" i="5"/>
  <c r="J61" i="5"/>
  <c r="J60" i="5"/>
  <c r="J59" i="5"/>
  <c r="J58" i="5"/>
  <c r="J57" i="5"/>
  <c r="J56" i="5"/>
  <c r="J55" i="5"/>
  <c r="J54" i="5"/>
  <c r="J53" i="5"/>
  <c r="J52" i="5"/>
  <c r="J51" i="5"/>
  <c r="J50" i="5"/>
  <c r="J49" i="5"/>
  <c r="J48" i="5"/>
  <c r="J47" i="5"/>
  <c r="J46" i="5"/>
  <c r="J45" i="5"/>
  <c r="J44" i="5"/>
  <c r="J43" i="5"/>
  <c r="J42" i="5"/>
  <c r="J41" i="5"/>
  <c r="J40" i="5"/>
  <c r="J39" i="5"/>
  <c r="J38" i="5"/>
  <c r="J37" i="5"/>
  <c r="J36" i="5"/>
  <c r="J35" i="5"/>
  <c r="J34" i="5"/>
  <c r="J33" i="5"/>
  <c r="J32" i="5"/>
  <c r="J31" i="5"/>
  <c r="J30" i="5"/>
  <c r="J29" i="5"/>
  <c r="J28" i="5"/>
  <c r="J27" i="5"/>
  <c r="J26" i="5"/>
  <c r="J25" i="5"/>
  <c r="J24" i="5"/>
  <c r="J23" i="5"/>
  <c r="J22" i="5"/>
  <c r="J21" i="5"/>
  <c r="J20" i="5"/>
  <c r="J19" i="5"/>
  <c r="J18" i="5"/>
  <c r="J17" i="5"/>
  <c r="J16" i="5"/>
  <c r="J15" i="5"/>
  <c r="J14" i="5"/>
  <c r="J13" i="5"/>
  <c r="J12" i="5"/>
  <c r="J11" i="5"/>
  <c r="J10" i="5"/>
  <c r="J9" i="5"/>
  <c r="J8" i="5"/>
  <c r="J7" i="5"/>
  <c r="J6" i="5"/>
  <c r="J5" i="5"/>
  <c r="J4" i="5"/>
  <c r="J3" i="5"/>
  <c r="J2" i="5"/>
  <c r="J162" i="5" l="1"/>
  <c r="D7" i="6" s="1"/>
  <c r="F25" i="3"/>
  <c r="F24" i="3"/>
  <c r="F23" i="3"/>
  <c r="F22" i="3"/>
  <c r="F27" i="3" s="1"/>
  <c r="D9" i="6" s="1"/>
  <c r="F21" i="3"/>
  <c r="F20" i="3"/>
  <c r="F19" i="3"/>
  <c r="F18" i="3"/>
  <c r="F17" i="3"/>
  <c r="F16" i="3"/>
  <c r="F15" i="3"/>
  <c r="F14" i="3"/>
  <c r="F13" i="3"/>
  <c r="F12" i="3"/>
  <c r="F11" i="3"/>
  <c r="F10" i="3"/>
  <c r="F7" i="3"/>
  <c r="F6" i="3"/>
  <c r="F5" i="3"/>
  <c r="F4" i="3"/>
  <c r="G5" i="2" l="1"/>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109" i="2"/>
  <c r="G110" i="2"/>
  <c r="G111" i="2"/>
  <c r="G112" i="2"/>
  <c r="G113" i="2"/>
  <c r="G114" i="2"/>
  <c r="G115" i="2"/>
  <c r="G116" i="2"/>
  <c r="G117" i="2"/>
  <c r="G118" i="2"/>
  <c r="G119" i="2"/>
  <c r="G120" i="2"/>
  <c r="G121" i="2"/>
  <c r="G122" i="2"/>
  <c r="G123" i="2"/>
  <c r="G124" i="2"/>
  <c r="G125" i="2"/>
  <c r="G126" i="2"/>
  <c r="G127" i="2"/>
  <c r="G128" i="2"/>
  <c r="G129" i="2"/>
  <c r="G130" i="2"/>
  <c r="G131" i="2"/>
  <c r="G132" i="2"/>
  <c r="G133" i="2"/>
  <c r="G134" i="2"/>
  <c r="G135" i="2"/>
  <c r="G136" i="2"/>
  <c r="G137" i="2"/>
  <c r="G138" i="2"/>
  <c r="G139" i="2"/>
  <c r="G140" i="2"/>
  <c r="G141" i="2"/>
  <c r="G142" i="2"/>
  <c r="G143" i="2"/>
  <c r="G144" i="2"/>
  <c r="G145" i="2"/>
  <c r="G146" i="2"/>
  <c r="G147" i="2"/>
  <c r="G148" i="2"/>
  <c r="G149" i="2"/>
  <c r="G150" i="2"/>
  <c r="G151" i="2"/>
  <c r="G152" i="2"/>
  <c r="G153" i="2"/>
  <c r="G154" i="2"/>
  <c r="G155" i="2"/>
  <c r="G156" i="2"/>
  <c r="G157" i="2"/>
  <c r="G158" i="2"/>
  <c r="G159" i="2"/>
  <c r="G160" i="2"/>
  <c r="G161" i="2"/>
  <c r="G162" i="2"/>
  <c r="G163" i="2"/>
  <c r="G164" i="2"/>
  <c r="G165" i="2"/>
  <c r="G166" i="2"/>
  <c r="G167" i="2"/>
  <c r="G168" i="2"/>
  <c r="G169" i="2"/>
  <c r="G170" i="2"/>
  <c r="G171" i="2"/>
  <c r="G172" i="2"/>
  <c r="G173" i="2"/>
  <c r="G174" i="2"/>
  <c r="G175" i="2"/>
  <c r="G176" i="2"/>
  <c r="G177" i="2"/>
  <c r="G178" i="2"/>
  <c r="G179" i="2"/>
  <c r="G180" i="2"/>
  <c r="G181" i="2"/>
  <c r="G182" i="2"/>
  <c r="G183" i="2"/>
  <c r="G184" i="2"/>
  <c r="G185" i="2"/>
  <c r="G186" i="2"/>
  <c r="G187" i="2"/>
  <c r="G188" i="2"/>
  <c r="G189" i="2"/>
  <c r="G190" i="2"/>
  <c r="G191" i="2"/>
  <c r="G192" i="2"/>
  <c r="G193" i="2"/>
  <c r="G194" i="2"/>
  <c r="G195" i="2"/>
  <c r="G196" i="2"/>
  <c r="G197" i="2"/>
  <c r="G198" i="2"/>
  <c r="G199" i="2"/>
  <c r="G200" i="2"/>
  <c r="G201" i="2"/>
  <c r="G202" i="2"/>
  <c r="G203" i="2"/>
  <c r="G204" i="2"/>
  <c r="G205" i="2"/>
  <c r="G206" i="2"/>
  <c r="G207" i="2"/>
  <c r="G208" i="2"/>
  <c r="G209" i="2"/>
  <c r="G210" i="2"/>
  <c r="G211" i="2"/>
  <c r="G212" i="2"/>
  <c r="G213" i="2"/>
  <c r="G214" i="2"/>
  <c r="G215" i="2"/>
  <c r="G216" i="2"/>
  <c r="G217" i="2"/>
  <c r="G218" i="2"/>
  <c r="G219" i="2"/>
  <c r="G220" i="2"/>
  <c r="G221" i="2"/>
  <c r="G222" i="2"/>
  <c r="G223" i="2"/>
  <c r="G224" i="2"/>
  <c r="G225" i="2"/>
  <c r="G226" i="2"/>
  <c r="G227" i="2"/>
  <c r="G228" i="2"/>
  <c r="G229" i="2"/>
  <c r="G230" i="2"/>
  <c r="G231" i="2"/>
  <c r="G232" i="2"/>
  <c r="G233" i="2"/>
  <c r="G234" i="2"/>
  <c r="G235" i="2"/>
  <c r="G236" i="2"/>
  <c r="G237" i="2"/>
  <c r="G238" i="2"/>
  <c r="G239" i="2"/>
  <c r="G240" i="2"/>
  <c r="G241" i="2"/>
  <c r="G242" i="2"/>
  <c r="G243" i="2"/>
  <c r="G244" i="2"/>
  <c r="G245" i="2"/>
  <c r="G246" i="2"/>
  <c r="G247" i="2"/>
  <c r="G248" i="2"/>
  <c r="G249" i="2"/>
  <c r="G250" i="2"/>
  <c r="G251" i="2"/>
  <c r="G252" i="2"/>
  <c r="G253" i="2"/>
  <c r="G254" i="2"/>
  <c r="G255" i="2"/>
  <c r="G256" i="2"/>
  <c r="G257" i="2"/>
  <c r="G258" i="2"/>
  <c r="G259" i="2"/>
  <c r="G260" i="2"/>
  <c r="G261" i="2"/>
  <c r="G262" i="2"/>
  <c r="G263" i="2"/>
  <c r="G264" i="2"/>
  <c r="G265" i="2"/>
  <c r="G266" i="2"/>
  <c r="G267" i="2"/>
  <c r="G268" i="2"/>
  <c r="G269" i="2"/>
  <c r="G270" i="2"/>
  <c r="G271" i="2"/>
  <c r="G272" i="2"/>
  <c r="G273" i="2"/>
  <c r="G274" i="2"/>
  <c r="G275" i="2"/>
  <c r="G276" i="2"/>
  <c r="G277" i="2"/>
  <c r="G278" i="2"/>
  <c r="G279" i="2"/>
  <c r="G280" i="2"/>
  <c r="G281" i="2"/>
  <c r="G282" i="2"/>
  <c r="G283" i="2"/>
  <c r="G284" i="2"/>
  <c r="G285" i="2"/>
  <c r="G286" i="2"/>
  <c r="G287" i="2"/>
  <c r="G288" i="2"/>
  <c r="G289" i="2"/>
  <c r="G290" i="2"/>
  <c r="G291" i="2"/>
  <c r="G292" i="2"/>
  <c r="G293" i="2"/>
  <c r="G294" i="2"/>
  <c r="G295" i="2"/>
  <c r="G296" i="2"/>
  <c r="G297" i="2"/>
  <c r="G298" i="2"/>
  <c r="G299" i="2"/>
  <c r="G300" i="2"/>
  <c r="G301" i="2"/>
  <c r="G302" i="2"/>
  <c r="G303" i="2"/>
  <c r="G304" i="2"/>
  <c r="G305" i="2"/>
  <c r="G306" i="2"/>
  <c r="G307" i="2"/>
  <c r="G308" i="2"/>
  <c r="G309" i="2"/>
  <c r="G310" i="2"/>
  <c r="G311" i="2"/>
  <c r="G312" i="2"/>
  <c r="G313" i="2"/>
  <c r="G314" i="2"/>
  <c r="G315" i="2"/>
  <c r="G316" i="2"/>
  <c r="G317" i="2"/>
  <c r="G318" i="2"/>
  <c r="G319" i="2"/>
  <c r="G320" i="2"/>
  <c r="G321" i="2"/>
  <c r="G322" i="2"/>
  <c r="G323" i="2"/>
  <c r="G324" i="2"/>
  <c r="G325" i="2"/>
  <c r="G326" i="2"/>
  <c r="G327" i="2"/>
  <c r="G328" i="2"/>
  <c r="G329" i="2"/>
  <c r="G330" i="2"/>
  <c r="G331" i="2"/>
  <c r="G332" i="2"/>
  <c r="G333" i="2"/>
  <c r="G334" i="2"/>
  <c r="G335" i="2"/>
  <c r="G336" i="2"/>
  <c r="G337" i="2"/>
  <c r="G338" i="2"/>
  <c r="G339" i="2"/>
  <c r="G340" i="2"/>
  <c r="G341" i="2"/>
  <c r="G342" i="2"/>
  <c r="G343" i="2"/>
  <c r="G344" i="2"/>
  <c r="G345" i="2"/>
  <c r="G346" i="2"/>
  <c r="G347" i="2"/>
  <c r="G348" i="2"/>
  <c r="G349" i="2"/>
  <c r="G350" i="2"/>
  <c r="G351" i="2"/>
  <c r="G352" i="2"/>
  <c r="G353" i="2"/>
  <c r="G354" i="2"/>
  <c r="G355" i="2"/>
  <c r="G356" i="2"/>
  <c r="G357" i="2"/>
  <c r="G358" i="2"/>
  <c r="G359" i="2"/>
  <c r="G360" i="2"/>
  <c r="G361" i="2"/>
  <c r="G362" i="2"/>
  <c r="G363" i="2"/>
  <c r="G364" i="2"/>
  <c r="G365" i="2"/>
  <c r="G366" i="2"/>
  <c r="G367" i="2"/>
  <c r="G368" i="2"/>
  <c r="G369" i="2"/>
  <c r="G370" i="2"/>
  <c r="G371" i="2"/>
  <c r="G372" i="2"/>
  <c r="G373" i="2"/>
  <c r="G374" i="2"/>
  <c r="G375" i="2"/>
  <c r="G376" i="2"/>
  <c r="G377" i="2"/>
  <c r="G378" i="2"/>
  <c r="G379" i="2"/>
  <c r="G380" i="2"/>
  <c r="G381" i="2"/>
  <c r="G382" i="2"/>
  <c r="G383" i="2"/>
  <c r="G384" i="2"/>
  <c r="G385" i="2"/>
  <c r="G386" i="2"/>
  <c r="G387" i="2"/>
  <c r="G388" i="2"/>
  <c r="G389" i="2"/>
  <c r="G390" i="2"/>
  <c r="G391" i="2"/>
  <c r="G392" i="2"/>
  <c r="G393" i="2"/>
  <c r="G394" i="2"/>
  <c r="G395" i="2"/>
  <c r="G396" i="2"/>
  <c r="G397" i="2"/>
  <c r="G398" i="2"/>
  <c r="G399" i="2"/>
  <c r="G400" i="2"/>
  <c r="G401" i="2"/>
  <c r="G402" i="2"/>
  <c r="G403" i="2"/>
  <c r="G404" i="2"/>
  <c r="G405" i="2"/>
  <c r="G406" i="2"/>
  <c r="G407" i="2"/>
  <c r="G408" i="2"/>
  <c r="G409" i="2"/>
  <c r="G410" i="2"/>
  <c r="G411" i="2"/>
  <c r="G412" i="2"/>
  <c r="G413" i="2"/>
  <c r="G414" i="2"/>
  <c r="G415" i="2"/>
  <c r="G416" i="2"/>
  <c r="G417" i="2"/>
  <c r="G418" i="2"/>
  <c r="G419" i="2"/>
  <c r="G420" i="2"/>
  <c r="G421" i="2"/>
  <c r="G422" i="2"/>
  <c r="G423" i="2"/>
  <c r="G424" i="2"/>
  <c r="G425" i="2"/>
  <c r="G426" i="2"/>
  <c r="G427" i="2"/>
  <c r="G428" i="2"/>
  <c r="G429" i="2"/>
  <c r="G430" i="2"/>
  <c r="G431" i="2"/>
  <c r="G432" i="2"/>
  <c r="G433" i="2"/>
  <c r="G434" i="2"/>
  <c r="G435" i="2"/>
  <c r="G436" i="2"/>
  <c r="G437" i="2"/>
  <c r="G438" i="2"/>
  <c r="G439" i="2"/>
  <c r="G440" i="2"/>
  <c r="G441" i="2"/>
  <c r="G442" i="2"/>
  <c r="G4" i="2"/>
  <c r="G443" i="2" l="1"/>
  <c r="F449" i="2" s="1"/>
  <c r="D8" i="6" s="1"/>
  <c r="D10" i="6" s="1"/>
  <c r="G444" i="2" l="1"/>
  <c r="G445" i="2" s="1"/>
</calcChain>
</file>

<file path=xl/sharedStrings.xml><?xml version="1.0" encoding="utf-8"?>
<sst xmlns="http://schemas.openxmlformats.org/spreadsheetml/2006/main" count="2091" uniqueCount="1294">
  <si>
    <t>דרישות טכניות:</t>
  </si>
  <si>
    <t>1.1.</t>
  </si>
  <si>
    <t>כללי:</t>
  </si>
  <si>
    <t>1.2.</t>
  </si>
  <si>
    <t>מפרט המערכות הנדרשות:</t>
  </si>
  <si>
    <t>1.2.1.</t>
  </si>
  <si>
    <t>מערכת מכשול גדר היקפית:</t>
  </si>
  <si>
    <t>1.2.1.1.</t>
  </si>
  <si>
    <t>1.2.1.2.</t>
  </si>
  <si>
    <t>גדר רשת מרותכת מסוג א':</t>
  </si>
  <si>
    <t>1.2.1.3.</t>
  </si>
  <si>
    <t>גדר רשת מרותכת מסוג ב':</t>
  </si>
  <si>
    <t>1.2.1.4.</t>
  </si>
  <si>
    <t>גדר רשת מרותכת על גבי חומה:</t>
  </si>
  <si>
    <t>1.2.1.5.</t>
  </si>
  <si>
    <t>תלתלית (קונצרטינה):</t>
  </si>
  <si>
    <t>1.2.1.6.</t>
  </si>
  <si>
    <t>שערים כללי:</t>
  </si>
  <si>
    <t>1.2.1.7.</t>
  </si>
  <si>
    <t>שערי חרום לרכב:</t>
  </si>
  <si>
    <t>1.2.1.8.</t>
  </si>
  <si>
    <t>שער דו כנפי ידני 2 מטר וקרן:</t>
  </si>
  <si>
    <t>1.2.1.9.</t>
  </si>
  <si>
    <t>שער דו כנפי ידני 3 מטר וקרן:</t>
  </si>
  <si>
    <t>1.2.1.10.</t>
  </si>
  <si>
    <t>מנגנון פתיחה/סגירה חשמלית לשער דו כנפי:</t>
  </si>
  <si>
    <t>1.2.1.11.</t>
  </si>
  <si>
    <t>שער פשפש להולכי רגל:</t>
  </si>
  <si>
    <t>1.2.1.12.</t>
  </si>
  <si>
    <t>מחסום זרוע (לרכב):</t>
  </si>
  <si>
    <t>1.2.1.13.</t>
  </si>
  <si>
    <t>מחסום זרוע נגד פריצה (לרכב)  4K:</t>
  </si>
  <si>
    <t>1.2.1.14.</t>
  </si>
  <si>
    <t>מחסום זרוע נגד פריצה (לרכב) 8K:</t>
  </si>
  <si>
    <t>1.2.1.15.</t>
  </si>
  <si>
    <t>מחסום זרוע נגד פריצה (לרכב) 12K:</t>
  </si>
  <si>
    <t>1.2.1.16.</t>
  </si>
  <si>
    <t>עמודי חסימה בולרד קבועים:</t>
  </si>
  <si>
    <t>1.2.1.17.</t>
  </si>
  <si>
    <t>עמודי מחסום בולרד ידניים:</t>
  </si>
  <si>
    <t>1.2.1.18.</t>
  </si>
  <si>
    <t>עמודי מחסום בולרד מתרוממים אוטומטיים K4:</t>
  </si>
  <si>
    <t>1.2.1.19.</t>
  </si>
  <si>
    <t>עמודי מחסום בולרד מתרוממים אוטומטיים K8:</t>
  </si>
  <si>
    <t>1.2.1.20.</t>
  </si>
  <si>
    <t>עמודי מחסום בולרד מתרוממים אוטומטיים K12:</t>
  </si>
  <si>
    <t>1.2.1.21.</t>
  </si>
  <si>
    <t>רמזור בטיחות למחסומים:</t>
  </si>
  <si>
    <t>1.2.1.22.</t>
  </si>
  <si>
    <t>מערכת קו גלאי זעזועים של חברת אלפר El-Sens:</t>
  </si>
  <si>
    <t>1.2.1.23.</t>
  </si>
  <si>
    <t>מערכת קו גלאי זעזועים של חברת ג.מ.:</t>
  </si>
  <si>
    <t>1.2.2.</t>
  </si>
  <si>
    <t>מערכת פריצה:</t>
  </si>
  <si>
    <t>1.2.2.1.</t>
  </si>
  <si>
    <t>כללי למערכות פריצה:</t>
  </si>
  <si>
    <t>1.2.2.2.</t>
  </si>
  <si>
    <t>מכלול רכזת אזעקות עם הרחבת אזורים:</t>
  </si>
  <si>
    <t>1.2.2.3.</t>
  </si>
  <si>
    <t>מעגל ראשי לרכזת :ProSys Plus</t>
  </si>
  <si>
    <t>1.2.2.4.</t>
  </si>
  <si>
    <t>קופסת פחּ+ספק כח 3A לרכזת :ProSys Plus</t>
  </si>
  <si>
    <t>1.2.2.5.</t>
  </si>
  <si>
    <t>קופסת פחּ+ספק כח 4.5A לרכזת :ProSys Plus</t>
  </si>
  <si>
    <t>1.2.2.6.</t>
  </si>
  <si>
    <t>חייגן טלפון לרכזת :ProSys Plus</t>
  </si>
  <si>
    <t>1.2.2.7.</t>
  </si>
  <si>
    <t>כרטיס רשת לרכזת :ProSys Plus</t>
  </si>
  <si>
    <t>1.2.2.8.</t>
  </si>
  <si>
    <t>מצבר גיבוי 20A/H לרכזת :ProSys Plus</t>
  </si>
  <si>
    <t>1.2.2.9.</t>
  </si>
  <si>
    <t>מצבר גיבוי 7A/H לרכזת :ProSys Plus</t>
  </si>
  <si>
    <t>1.2.2.10.</t>
  </si>
  <si>
    <t>רכזת אזעקות במארז ע"פ תקן 1337:</t>
  </si>
  <si>
    <t>1.2.2.11.</t>
  </si>
  <si>
    <t>קיט קופסא בלבד ומנעול לרכזת פרוסיס פלוס 1337:</t>
  </si>
  <si>
    <t>1.2.2.12.</t>
  </si>
  <si>
    <t>מכלול הרחבה 8 אזורים לרכזת התרעות:</t>
  </si>
  <si>
    <t>1.2.2.13.</t>
  </si>
  <si>
    <t>מכלול הרחבה 16 אזורים לרכזת התרעות:</t>
  </si>
  <si>
    <t>1.2.2.14.</t>
  </si>
  <si>
    <t>מכלול הרחבה 4 יציאות לרכזת התרעות:</t>
  </si>
  <si>
    <t>1.2.2.15.</t>
  </si>
  <si>
    <t>מכלול הרחבה 8 יציאות לרכזת התרעות:</t>
  </si>
  <si>
    <t>1.2.2.16.</t>
  </si>
  <si>
    <t>כרטיס הרחבה 32 אזורים בס:</t>
  </si>
  <si>
    <t>1.2.2.17.</t>
  </si>
  <si>
    <t>הרחבה אזור בס אחד לרכזת Prosys Plus:</t>
  </si>
  <si>
    <t>1.2.2.18.</t>
  </si>
  <si>
    <t>לוח מקשים לרכזת התרעות קווית:</t>
  </si>
  <si>
    <t>1.2.2.19.</t>
  </si>
  <si>
    <t>לוח מקשים מסך מגע דגם אלגנט לרכזת הקווית:</t>
  </si>
  <si>
    <t>1.2.2.20.</t>
  </si>
  <si>
    <t>חייגן הודעות קוליות:</t>
  </si>
  <si>
    <t>1.2.2.21.</t>
  </si>
  <si>
    <t>ארון תקשורת לרכזת אזעקות:</t>
  </si>
  <si>
    <t>1.2.2.22.</t>
  </si>
  <si>
    <t>מארז לכרטיס הרחבה ולספק כוח:</t>
  </si>
  <si>
    <t>1.2.2.23.</t>
  </si>
  <si>
    <t>ספק כוח כולל מצבר גיבוי 20A/H לגלאים:</t>
  </si>
  <si>
    <t>1.2.2.24.</t>
  </si>
  <si>
    <t>גלאי סף מגנטי חיצוני לדלת:</t>
  </si>
  <si>
    <t>1.2.2.25.</t>
  </si>
  <si>
    <t>גלאי סף מגנטי חיצוני HS לדלת:</t>
  </si>
  <si>
    <t>1.2.2.26.</t>
  </si>
  <si>
    <t>גלאי סף מגנטי חיצוני לדלת מרווח גדול:</t>
  </si>
  <si>
    <t>1.2.2.27.</t>
  </si>
  <si>
    <t>גלאי סף מגנטי לדלת אש:</t>
  </si>
  <si>
    <t>1.2.2.28.</t>
  </si>
  <si>
    <t>גלאי סף מגנטי 138 שקוע  HS  לדלת מתכת:</t>
  </si>
  <si>
    <t>1.2.2.29.</t>
  </si>
  <si>
    <t>גלאי סף מגנטי 107 שקוע  HS לדלת מתכת:</t>
  </si>
  <si>
    <t>1.2.2.30.</t>
  </si>
  <si>
    <t>גלאי סף מגנטי 125 שקוע  HS לדלת מתכת:</t>
  </si>
  <si>
    <t>1.2.2.31.</t>
  </si>
  <si>
    <t>גלאי סף מגנטי 2507HS לשער Heavy Duty:</t>
  </si>
  <si>
    <t>1.2.2.32.</t>
  </si>
  <si>
    <t>גלאי סף מגנטי 111HS לשער Heavy Duty:</t>
  </si>
  <si>
    <t>1.2.2.33.</t>
  </si>
  <si>
    <t>גלאי סף לשער 2727 Heavy Duty High Security:</t>
  </si>
  <si>
    <t>1.2.2.34.</t>
  </si>
  <si>
    <t>גלאי סף מגנטי HS לדלת נגללת:</t>
  </si>
  <si>
    <t>1.2.2.35.</t>
  </si>
  <si>
    <t>מפסק סף מכני Plunger:</t>
  </si>
  <si>
    <t>1.2.2.36.</t>
  </si>
  <si>
    <t>מפסק סף מכני משיכה HD:</t>
  </si>
  <si>
    <t>1.2.2.37.</t>
  </si>
  <si>
    <t>גלאי מתג סוף טווח לשערים וכספות:</t>
  </si>
  <si>
    <t>1.2.2.38.</t>
  </si>
  <si>
    <t>גלאי שבר זכוכית :</t>
  </si>
  <si>
    <t>1.2.2.39.</t>
  </si>
  <si>
    <t>גלאי שבר זכוכית אלחוטי:</t>
  </si>
  <si>
    <t>1.2.2.40.</t>
  </si>
  <si>
    <t>גלאי 2 סנסורים QUAD Bware Grade 3 15 מ':</t>
  </si>
  <si>
    <t>1.2.2.41.</t>
  </si>
  <si>
    <t>גלאי 2 טכנולוגיות Bware Grade 3 15 מ':</t>
  </si>
  <si>
    <t>1.2.2.42.</t>
  </si>
  <si>
    <t>גלאי תקרתי 2 טכנולוגיות LUNAR DT Grade 3:</t>
  </si>
  <si>
    <t>1.2.2.43.</t>
  </si>
  <si>
    <t>גלאי נפח תקרתי 360° לתקרה עד גובה 8.6 מטר:</t>
  </si>
  <si>
    <t>1.2.2.44.</t>
  </si>
  <si>
    <t>גלאי 2 טכנולוגיות חיצוני לטווח 12 מטר Beyond DT:</t>
  </si>
  <si>
    <t>1.2.2.45.</t>
  </si>
  <si>
    <t>גלאי 2 סנסורים חיצוני באונה צרה:</t>
  </si>
  <si>
    <t>1.2.2.46.</t>
  </si>
  <si>
    <t>גלאי תנועה חיצוני משולב IR ומיקרו Maximum Guard:</t>
  </si>
  <si>
    <t>1.2.2.47.</t>
  </si>
  <si>
    <t>גלאי וילון 2 טכנולוגיות חיצוני לטווח 30 מטר GJD360-AM:</t>
  </si>
  <si>
    <t>1.2.2.48.</t>
  </si>
  <si>
    <t>גלאי אינפרה אדום אקטיבי חיצוני 4 קרניים לטווח קצר:</t>
  </si>
  <si>
    <t>1.2.2.49.</t>
  </si>
  <si>
    <t>גלאי אינפרה אדום אקטיבי 4 קרניים ל-75 מטר:</t>
  </si>
  <si>
    <t>1.2.2.50.</t>
  </si>
  <si>
    <t>גלאי אינפרה אדום אקטיבי 4 קרניים ל-150 מטר:</t>
  </si>
  <si>
    <t>1.2.2.51.</t>
  </si>
  <si>
    <t>גלאי אינפרה אדום אקטיבי 4 קרניים ל-250 מטר:</t>
  </si>
  <si>
    <t>1.2.2.52.</t>
  </si>
  <si>
    <t>עמוד גלאי אינפרה אדום 100 ס"מ כיוון אחד:</t>
  </si>
  <si>
    <t>1.2.2.53.</t>
  </si>
  <si>
    <t>עמוד גלאי אינפרה אדום 150 ס"מ כיוון אחד:</t>
  </si>
  <si>
    <t>1.2.2.54.</t>
  </si>
  <si>
    <t>עמוד גלאי אינפרה אדום 200 ס"מ כיוון אחד:</t>
  </si>
  <si>
    <t>1.2.2.55.</t>
  </si>
  <si>
    <t>עמוד גלאי אינפרה אדום 100 ס"מ דו כיווני:</t>
  </si>
  <si>
    <t>1.2.2.56.</t>
  </si>
  <si>
    <t>עמוד גלאי אינפרה אדום 150 ס"מ דו כיווני:</t>
  </si>
  <si>
    <t>1.2.2.57.</t>
  </si>
  <si>
    <t>עמוד גלאי אינפרה אדום 200 ס"מ דו כיווני:</t>
  </si>
  <si>
    <t>1.2.2.58.</t>
  </si>
  <si>
    <t>גלאי אינפרה אדום אקטיבי OPTEX  2 קרניים ל-30 מטר:</t>
  </si>
  <si>
    <t>1.2.2.59.</t>
  </si>
  <si>
    <t>גלאי אינפרה אדום אקטיבי OPTEX  2 קרניים ל-60 מטר:</t>
  </si>
  <si>
    <t>1.2.2.60.</t>
  </si>
  <si>
    <t>גלאי נפח משולב מצלמה של עורב:</t>
  </si>
  <si>
    <t>1.2.2.61.</t>
  </si>
  <si>
    <t>גלאי זעזועים לסורג Vibra-Sens:</t>
  </si>
  <si>
    <t>1.2.2.62.</t>
  </si>
  <si>
    <t>גלאי זעזועים לסורג, קיר ShockTec:</t>
  </si>
  <si>
    <t>1.2.2.63.</t>
  </si>
  <si>
    <t>גלאי זעזועים כולל גלאי מגנטי ShockTec Plus:</t>
  </si>
  <si>
    <t>1.2.2.64.</t>
  </si>
  <si>
    <t>גלאי זעזועים לקירות, כספות VVS300:</t>
  </si>
  <si>
    <t>1.2.2.65.</t>
  </si>
  <si>
    <t>גלאי זעזועים לקופות פיקדון לילה VVS302:</t>
  </si>
  <si>
    <t>1.2.2.66.</t>
  </si>
  <si>
    <t>גלאי משולב לכספת:</t>
  </si>
  <si>
    <t>1.2.2.67.</t>
  </si>
  <si>
    <t>גלאי טמפרטורה מכאני למערכת אזעקה:</t>
  </si>
  <si>
    <t>1.2.2.68.</t>
  </si>
  <si>
    <t>גלאי טמפרטורה דיגיטאלי  למערכת אזעקה:</t>
  </si>
  <si>
    <t>1.2.2.69.</t>
  </si>
  <si>
    <t>גלאי הצפה למערכת אזעקה:</t>
  </si>
  <si>
    <t>1.2.2.70.</t>
  </si>
  <si>
    <t>גלאי מימן למערכת אזעקה:</t>
  </si>
  <si>
    <t>1.2.2.71.</t>
  </si>
  <si>
    <t>לחיץ מצוקה קווי:</t>
  </si>
  <si>
    <t>1.2.2.72.</t>
  </si>
  <si>
    <t>לחיץ מצוקה מוקשח "פטריה":</t>
  </si>
  <si>
    <t>1.2.2.73.</t>
  </si>
  <si>
    <t>מערכת לחיץ מצוקה לווייני:</t>
  </si>
  <si>
    <t>1.2.2.74.</t>
  </si>
  <si>
    <t>לחיץ מצוקה אלחוטי לחגורה:</t>
  </si>
  <si>
    <t>1.2.2.75.</t>
  </si>
  <si>
    <t>לחיץ מצוקה אלחוטי לצוואר:</t>
  </si>
  <si>
    <t>1.2.2.76.</t>
  </si>
  <si>
    <t>גלאי MW חיצוני לטווח קצר:</t>
  </si>
  <si>
    <t>1.2.2.77.</t>
  </si>
  <si>
    <t>גלאי MW חיצוני לטווח ארוך:</t>
  </si>
  <si>
    <t>1.2.2.78.</t>
  </si>
  <si>
    <t>גלאי רצף MW חיצוני לטווח 180 מ':</t>
  </si>
  <si>
    <t>1.2.2.79.</t>
  </si>
  <si>
    <t>גלאי רצף MW חיצוני לטווח 450 מ':</t>
  </si>
  <si>
    <t>1.2.2.80.</t>
  </si>
  <si>
    <t>צופר/סירנה פנימית:</t>
  </si>
  <si>
    <t>1.2.2.81.</t>
  </si>
  <si>
    <t>צופר חיצוני משולב עם נצנץ:</t>
  </si>
  <si>
    <t>1.2.2.82.</t>
  </si>
  <si>
    <t>צופר חיצוני מוגן קצף:</t>
  </si>
  <si>
    <t>1.2.2.83.</t>
  </si>
  <si>
    <t>מתאם תקשורת אלחוטית:</t>
  </si>
  <si>
    <t>1.2.2.84.</t>
  </si>
  <si>
    <t>מכלול תקשורת סלולרית 3G לרכזת אזעקות:</t>
  </si>
  <si>
    <t>1.2.2.85.</t>
  </si>
  <si>
    <t>מכלול תקשורת סלולרית 4G לרכזת אזעקות:</t>
  </si>
  <si>
    <t>1.2.2.86.</t>
  </si>
  <si>
    <t>אנטנה חיצונית למודול תקשורת + 3 מטר כבל:</t>
  </si>
  <si>
    <t>1.2.2.87.</t>
  </si>
  <si>
    <t>משדר אלחוטי קצר טווח לרכזת אזעקות:</t>
  </si>
  <si>
    <t>1.2.2.88.</t>
  </si>
  <si>
    <t>משדר אלחוטי ארוך טווח לרכזת אזעקות:</t>
  </si>
  <si>
    <t>1.2.2.89.</t>
  </si>
  <si>
    <t>משדר אלחוטי VHF ארוך טווח לרכזת אזעקות:</t>
  </si>
  <si>
    <t>1.2.2.90.</t>
  </si>
  <si>
    <t>משדר אלחוטי UHF ארוך טווח לרכזת אזעקות:</t>
  </si>
  <si>
    <t>1.2.2.91.</t>
  </si>
  <si>
    <t>משדר מצוקה אלחוטי נייד של KP:</t>
  </si>
  <si>
    <t>1.2.2.92.</t>
  </si>
  <si>
    <t>מקלט אלחוט 4 אינדיקציות לאזעקות:</t>
  </si>
  <si>
    <t>1.2.2.93.</t>
  </si>
  <si>
    <t>מקלט אלחוט 8 אינדיקציות לאזעקות:</t>
  </si>
  <si>
    <t>1.2.2.94.</t>
  </si>
  <si>
    <t>קופסה 6 כניסות ו-6 יציאות מגע יבש i/o TCIP:</t>
  </si>
  <si>
    <t>1.2.2.95.</t>
  </si>
  <si>
    <t>קופסה 12 כניסות ו-6 יציאות מגע יבש i/o TCIP:</t>
  </si>
  <si>
    <t>1.2.2.96.</t>
  </si>
  <si>
    <t>בקר מתוכנת Crestron CP3 :</t>
  </si>
  <si>
    <t>1.2.2.97.</t>
  </si>
  <si>
    <t>חיבור מערכת אזעקה למוקד ארצי/אזורי אזרחי:</t>
  </si>
  <si>
    <t>1.2.3.</t>
  </si>
  <si>
    <t>מערכת בקרת כניסה:</t>
  </si>
  <si>
    <t>1.2.3.1.</t>
  </si>
  <si>
    <t>מנעול חשמלי לדלת ביטחון Fail Secure:</t>
  </si>
  <si>
    <t>1.2.3.2.</t>
  </si>
  <si>
    <t>מנעול חשמלי לדלת ביטחון Fail Safe:</t>
  </si>
  <si>
    <t>1.2.3.3.</t>
  </si>
  <si>
    <t>מנעול חשמלי לשער/דלת ביטחון חיצונית Fail Secure:</t>
  </si>
  <si>
    <t>1.2.3.4.</t>
  </si>
  <si>
    <t>מנעול חשמלי לשער/דלת ביטחון חיצונית Fail Safe:</t>
  </si>
  <si>
    <t>1.2.3.5.</t>
  </si>
  <si>
    <t>מנעול מגנטי (מגנלוק) 300 ק"ג:</t>
  </si>
  <si>
    <t>1.2.3.6.</t>
  </si>
  <si>
    <t>מנעול מגנטי (מגנלוק) 600 ק"ג:</t>
  </si>
  <si>
    <t>1.2.3.7.</t>
  </si>
  <si>
    <t>מנעול מגנטי (מגנלוק) חיצוני 650 ק"ג:</t>
  </si>
  <si>
    <t>1.2.3.8.</t>
  </si>
  <si>
    <t>סגר דלת הידראולי 300:</t>
  </si>
  <si>
    <t>1.2.3.9.</t>
  </si>
  <si>
    <t>סגר דלת הידראולי 700 לדלת כבדה:</t>
  </si>
  <si>
    <t>1.2.3.10.</t>
  </si>
  <si>
    <t>לחיץ לפתיחת מנעול חשמלי:</t>
  </si>
  <si>
    <t>1.2.3.11.</t>
  </si>
  <si>
    <t>גלאי חיישן אינפרה אדום לבקשת יציאה:</t>
  </si>
  <si>
    <t>1.2.3.12.</t>
  </si>
  <si>
    <t>קופסת ניפוץ:</t>
  </si>
  <si>
    <t>1.2.3.13.</t>
  </si>
  <si>
    <t>קופסת ניפוץ למפתח חירום:</t>
  </si>
  <si>
    <t>1.2.3.14.</t>
  </si>
  <si>
    <t>קופסת ניפוץ למפתח חירום עם חיבור למערכת הפריצה:</t>
  </si>
  <si>
    <t>1.2.3.15.</t>
  </si>
  <si>
    <t>מקודד לדלת:</t>
  </si>
  <si>
    <t>1.2.3.16.</t>
  </si>
  <si>
    <t>מקודד אנטי ונדלי להתקנה חיצונית:</t>
  </si>
  <si>
    <t>1.2.3.17.</t>
  </si>
  <si>
    <t>מקודד לדלת (עצמאי) קורא כרטיסי קירבה (צ`יפ):</t>
  </si>
  <si>
    <t>1.2.3.18.</t>
  </si>
  <si>
    <t>צ'יפ למקודד עצמאי:</t>
  </si>
  <si>
    <t>1.2.3.19.</t>
  </si>
  <si>
    <t>ידית קודן לדלת:</t>
  </si>
  <si>
    <t>1.2.3.20.</t>
  </si>
  <si>
    <t>כרטיס ממסרים (4 ממסרים):</t>
  </si>
  <si>
    <t>1.2.3.21.</t>
  </si>
  <si>
    <t>קורא כרטיסי קירבה לדלת אחת:</t>
  </si>
  <si>
    <t>1.2.3.22.</t>
  </si>
  <si>
    <t>קורא כרטיסי קירבה חכם לדלת אחת:</t>
  </si>
  <si>
    <t>1.2.3.23.</t>
  </si>
  <si>
    <t>קורא כרטיס קירבה חכם משולב עם לוח מקשים:</t>
  </si>
  <si>
    <t>1.2.3.24.</t>
  </si>
  <si>
    <t>קורא טביעת אצבע לדלת:</t>
  </si>
  <si>
    <t>1.2.3.25.</t>
  </si>
  <si>
    <t>כרטיס קירבה (כולל הדפסה והגדרה במערכת):</t>
  </si>
  <si>
    <t>1.2.3.26.</t>
  </si>
  <si>
    <t>כרטיס קירבה חכם (כולל הדפסה והגדרה במערכת):</t>
  </si>
  <si>
    <t>1.2.3.27.</t>
  </si>
  <si>
    <t>בקר בקרת כניסה לדלת/שתי דלתות:</t>
  </si>
  <si>
    <t>1.2.3.28.</t>
  </si>
  <si>
    <t>בקר בקרת כניסה ל-2/4 דלתות:</t>
  </si>
  <si>
    <t>1.2.3.29.</t>
  </si>
  <si>
    <t>מערכת/תוכנת בקרת כניסה - On Line:</t>
  </si>
  <si>
    <t>1.2.3.30.</t>
  </si>
  <si>
    <t>מכלול מערכת הנפקת תגי (כרטיסי) קירבה (לא לתמחור):</t>
  </si>
  <si>
    <t>1.2.3.31.</t>
  </si>
  <si>
    <t>קורא כרטיסים שולחני – להרכשה:</t>
  </si>
  <si>
    <t>1.2.3.32.</t>
  </si>
  <si>
    <t>קורא ביומטרי USB להרכשה:</t>
  </si>
  <si>
    <t>1.2.3.33.</t>
  </si>
  <si>
    <t>מדפסת כרטיסי קירבה דו צדדית:</t>
  </si>
  <si>
    <t>1.2.3.34.</t>
  </si>
  <si>
    <t>ערכת דיו למדפסת הכרטיסים:</t>
  </si>
  <si>
    <t>1.2.3.35.</t>
  </si>
  <si>
    <t>סרט למינציה למדפסת בכרטיסים:</t>
  </si>
  <si>
    <t>1.2.3.36.</t>
  </si>
  <si>
    <t>יחידת לכידת תמונה:</t>
  </si>
  <si>
    <t>1.2.3.37.</t>
  </si>
  <si>
    <t>מנעול WatchLock:</t>
  </si>
  <si>
    <t>1.2.3.38.</t>
  </si>
  <si>
    <t>מנעול תליה:</t>
  </si>
  <si>
    <t>1.2.3.39.</t>
  </si>
  <si>
    <t>שער מגנומטר לגילוי מתכות רב אזורי:</t>
  </si>
  <si>
    <t>1.2.3.40.</t>
  </si>
  <si>
    <t>מגלה מתכות ידני נטען:</t>
  </si>
  <si>
    <t>1.2.3.41.</t>
  </si>
  <si>
    <t>סבסבת גבוהה להתקנה פנימית:</t>
  </si>
  <si>
    <t>1.2.3.42.</t>
  </si>
  <si>
    <t>קופסאות הפעלה לסבסבת / סבסבת + שער צמוד.</t>
  </si>
  <si>
    <t>1.2.3.43.</t>
  </si>
  <si>
    <t>סבסבת גבוהה להתקנה חיצונית:</t>
  </si>
  <si>
    <t>1.2.3.44.</t>
  </si>
  <si>
    <t>סבסבת (קרוסלה) נמוכה Tripod:</t>
  </si>
  <si>
    <t>1.2.3.45.</t>
  </si>
  <si>
    <t>שער/מעבר מהיר:</t>
  </si>
  <si>
    <t>1.2.3.46.</t>
  </si>
  <si>
    <t>מעבר נכים:</t>
  </si>
  <si>
    <t>1.2.3.47.</t>
  </si>
  <si>
    <t>מערכת LPR של חברת מיילסטון:</t>
  </si>
  <si>
    <t>1.2.3.48.</t>
  </si>
  <si>
    <t>מחשב שרת LPR לנתיב 1, 2 נתיבים, 3 נתיבים ו-4 נתיבים:</t>
  </si>
  <si>
    <t>1.2.3.49.</t>
  </si>
  <si>
    <t>מחשב שרת LPR למערכת של 6 נתיבים:</t>
  </si>
  <si>
    <t>1.2.3.50.</t>
  </si>
  <si>
    <t>מחשב שרת LPR למערכת של 8 נתיבים:</t>
  </si>
  <si>
    <t>1.2.3.51.</t>
  </si>
  <si>
    <t>רישיון ערוץ מצלמה למערכת LPR מיילסטון:</t>
  </si>
  <si>
    <t>1.2.4.</t>
  </si>
  <si>
    <t>מערכת אינטרקום ואינטרקום וידיאו:</t>
  </si>
  <si>
    <t>1.2.4.1.</t>
  </si>
  <si>
    <t>יחידת שמע דו כיוונית פנימית – שלש שלוחות:</t>
  </si>
  <si>
    <t>1.2.4.2.</t>
  </si>
  <si>
    <t>יחידת שמע דו כיוונית פנימית – חמש שלוחות:</t>
  </si>
  <si>
    <t>1.2.4.3.</t>
  </si>
  <si>
    <t>יחידת שמע דו כיוונית פנימית – עשר שלוחות:</t>
  </si>
  <si>
    <t>1.2.4.4.</t>
  </si>
  <si>
    <t>יחידת אינטרקום לדלת חיצונית:</t>
  </si>
  <si>
    <t>1.2.4.5.</t>
  </si>
  <si>
    <t>יחידת אינטרקום לדלת חיצונית מוגנת:</t>
  </si>
  <si>
    <t>1.2.4.6.</t>
  </si>
  <si>
    <t>ספק כוח לאינטרקום:</t>
  </si>
  <si>
    <t>1.2.4.7.</t>
  </si>
  <si>
    <t>יחידת דלת הכוללת מצלמה צבע ומערכת שמע:</t>
  </si>
  <si>
    <t>1.2.4.8.</t>
  </si>
  <si>
    <t>שלוחה פנימית + צג צבעוני + מערכת שמע:</t>
  </si>
  <si>
    <t>1.2.4.9.</t>
  </si>
  <si>
    <t>יחידה דלת שמע וחוזי IP של חברת אקסיס A8105-E:</t>
  </si>
  <si>
    <t>1.2.4.10.</t>
  </si>
  <si>
    <t>מכלול אינטרקום וידאו:</t>
  </si>
  <si>
    <t>1.2.4.11.</t>
  </si>
  <si>
    <t>יחידת שליטה לדלת אחת אינטרקום וידיאו):</t>
  </si>
  <si>
    <t>1.2.4.12.</t>
  </si>
  <si>
    <t>יחידת שליטה למספר דלתות (אינטרקום וידאו):</t>
  </si>
  <si>
    <t>1.2.4.13.</t>
  </si>
  <si>
    <t>יחידת דלת למנוי אחד (אינטרקום וידאו):</t>
  </si>
  <si>
    <t>1.2.4.14.</t>
  </si>
  <si>
    <t>יחידת דלת למספר מנויים (אינטרקום וידאו):</t>
  </si>
  <si>
    <t>1.2.5.</t>
  </si>
  <si>
    <t>מערכות טמ"ס:</t>
  </si>
  <si>
    <t>1.2.5.1.</t>
  </si>
  <si>
    <t>מצלמה צבע אנלוגית ברגישות רגילה:</t>
  </si>
  <si>
    <t>1.2.5.2.</t>
  </si>
  <si>
    <t>מצלמת צבע אנלוגית (יום) מונוכרום (לילה):</t>
  </si>
  <si>
    <t>1.2.5.3.</t>
  </si>
  <si>
    <t>מצלמה צבע אנלוגית (יום) מונוכרום (לילה) WDR:</t>
  </si>
  <si>
    <t>1.2.5.4.</t>
  </si>
  <si>
    <t>מכלול מצלמת צבע אנלוגית יום/לילה חיצונית בזיווד DOME מוגן:</t>
  </si>
  <si>
    <t>1.2.5.5.</t>
  </si>
  <si>
    <t>מצלמת צבע אנלוגית קבועה בזיווד DOME מוגן ונדליזם:</t>
  </si>
  <si>
    <t>1.2.5.6.</t>
  </si>
  <si>
    <t>מצלמת גליל ( (Bulletאנלוגית:</t>
  </si>
  <si>
    <t>1.2.5.7.</t>
  </si>
  <si>
    <t>מכלול מצלמה אנלוגית צבע/ מונוכרום עם תאורת LED  א"א:</t>
  </si>
  <si>
    <t>1.2.5.8.</t>
  </si>
  <si>
    <t>ממיר דוחס חוזי אנלוגי ל-IP ערוץ אחד:</t>
  </si>
  <si>
    <t>1.2.5.9.</t>
  </si>
  <si>
    <t>ממיר דוחס חוזי אנלוגי ל-IP ערוץ אחד כולל מגע יבש:</t>
  </si>
  <si>
    <t>1.2.5.10.</t>
  </si>
  <si>
    <t>ממיר דוחס חוזי אנלוגי ל-IP ארבעה ערוצים כולל מגעים יבשים:</t>
  </si>
  <si>
    <t>1.2.5.11.</t>
  </si>
  <si>
    <t>ממיר דוחס חוזי אנלוגי ל-IP ארבעה ערוצים כולל I/O תומך HD:</t>
  </si>
  <si>
    <t>1.2.5.12.</t>
  </si>
  <si>
    <t>מצלמה 2M יום/לילה כולל מארז חיצוני זרוע ועדשה:</t>
  </si>
  <si>
    <t>1.2.5.13.</t>
  </si>
  <si>
    <t>מצלמה 2M כולל מארז חיצוני, זרוע ועדשה:</t>
  </si>
  <si>
    <t>1.2.5.14.</t>
  </si>
  <si>
    <t>מצלמה 5M כולל מארז חיצוני, זרוע ועדשה:</t>
  </si>
  <si>
    <t>1.2.5.15.</t>
  </si>
  <si>
    <t>מצלמה 2M במארז דום פנימי:</t>
  </si>
  <si>
    <t>1.2.5.16.</t>
  </si>
  <si>
    <t>מצלמה 2M במארז דום פנימי עם תאורת IR:</t>
  </si>
  <si>
    <t>1.2.5.17.</t>
  </si>
  <si>
    <t>מצלמה 2M במארז דום חיצוני:</t>
  </si>
  <si>
    <t>1.2.5.18.</t>
  </si>
  <si>
    <t>מצלמה 2M במארז דום חיצוני עם תאורת IR:</t>
  </si>
  <si>
    <t>1.2.5.19.</t>
  </si>
  <si>
    <t>מצלמה אקסיס P3375-LV במארז דום, תאורת  IR ומיקרופון:</t>
  </si>
  <si>
    <t>1.2.5.20.</t>
  </si>
  <si>
    <t>מצלמה צינור יום/לילה עם עדשה 3-9 מ"מ ותאורת IR:</t>
  </si>
  <si>
    <t>1.2.5.21.</t>
  </si>
  <si>
    <t>מצלמה צינור יום/לילה עם עדשה 10.9-29 מ"מ ותאורת IR:</t>
  </si>
  <si>
    <t>1.2.5.22.</t>
  </si>
  <si>
    <t>מצלמה צינור 5MP יום/לילה עם תאורת IR:</t>
  </si>
  <si>
    <t>1.2.5.23.</t>
  </si>
  <si>
    <t>מצלמה 4M במארז חיצוני, כולל זרוע, עדשה ו-IR:</t>
  </si>
  <si>
    <t>1.2.5.24.</t>
  </si>
  <si>
    <t>מצלמה מתנייעת חיצונית MP2 E– 6075Q:</t>
  </si>
  <si>
    <t>1.2.5.25.</t>
  </si>
  <si>
    <t>מצלמה מתנייעת חיצונית MP2 E– 5655P:</t>
  </si>
  <si>
    <t>1.2.5.26.</t>
  </si>
  <si>
    <t>מצלמה מתנייעת חיצונית MP 2 כולל IR ל-250 מטר:</t>
  </si>
  <si>
    <t>1.2.5.27.</t>
  </si>
  <si>
    <t>מצלמה מתנייעת חיצונית 2MP עם פוקוס לייזר:</t>
  </si>
  <si>
    <t>1.2.5.28.</t>
  </si>
  <si>
    <t>מצלמה מתנייעת חיצונית 4K עם פוקוס לייזר:</t>
  </si>
  <si>
    <t>1.2.5.29.</t>
  </si>
  <si>
    <t>מכלול מצלמה תרמית ומצלמת צבע עם עדשה קבועה:</t>
  </si>
  <si>
    <t>1.2.5.33.</t>
  </si>
  <si>
    <t>מכלול מצלמה תרמית ומצלמת צבע עם עדשה זום חשמלי:</t>
  </si>
  <si>
    <t>1.2.5.34.</t>
  </si>
  <si>
    <t>מכלול מצלמה תרמית ומצלמת צבע עם עדשה קבועה ותאורת IR:</t>
  </si>
  <si>
    <t>1.2.5.35.</t>
  </si>
  <si>
    <t>מכלול מצלמה תרמית ומצלמת צבע עם עדשה זום חשמלי ותאורת IR:</t>
  </si>
  <si>
    <t>1.2.5.36.</t>
  </si>
  <si>
    <t>מצלמה IP חריר להסלקה עם 12 מ' כבל:</t>
  </si>
  <si>
    <t>1.2.5.37.</t>
  </si>
  <si>
    <t>יחידת המרה ממצלמת חריר אחת לרשת:</t>
  </si>
  <si>
    <t>1.2.5.38.</t>
  </si>
  <si>
    <t>יחידת המרה מארבע מצלמות חריר לרשת:</t>
  </si>
  <si>
    <t>1.2.5.39.</t>
  </si>
  <si>
    <t>מצלמה IP חריר להסלקה כולל יחידת המרה:</t>
  </si>
  <si>
    <t>1.2.5.40.</t>
  </si>
  <si>
    <t>גלאי למיגון זיווד מצלמות:</t>
  </si>
  <si>
    <t>1.2.5.41.</t>
  </si>
  <si>
    <t>מגן נחשולי מתח וברקים לאביזר קצה:</t>
  </si>
  <si>
    <t>1.2.5.42.</t>
  </si>
  <si>
    <t>מערכת הקלטה ואחזור לוידיאו ואודיו (DVR) ל-4 ערוצים:</t>
  </si>
  <si>
    <t>1.2.5.43.</t>
  </si>
  <si>
    <t>מערכת הקלטה ואחזור לוידיאו ואודיו (DVR) ל-8 ערוצים:</t>
  </si>
  <si>
    <t>1.2.5.44.</t>
  </si>
  <si>
    <t>מערכת הקלטה ואחזור לוידיאו ואודיו (DVR) ל-16 ערוצים:</t>
  </si>
  <si>
    <t>1.2.5.45.</t>
  </si>
  <si>
    <t>מערכת הקלטה ואחזור לווידאו ואודיו ברשת (NVR) ל-4 ערוצים:</t>
  </si>
  <si>
    <t>1.2.5.46.</t>
  </si>
  <si>
    <t>מערכת הקלטה ואחזור לווידאו ואודיו ברשת (NVR) ל-8 ערוצים:</t>
  </si>
  <si>
    <t>1.2.5.47.</t>
  </si>
  <si>
    <t>מערכת הקלטה ואחזור לווידאו ואודיו ברשת (NVR) ל-16 ערוצים:</t>
  </si>
  <si>
    <t>1.2.5.48.</t>
  </si>
  <si>
    <t>מערכת הקלטה ואחזור לווידאו ואודיו ברשת (NVR) ל-32 ערוצים:</t>
  </si>
  <si>
    <t>1.2.5.49.</t>
  </si>
  <si>
    <t>מערכת ניהול חוזי VMS קטנה כולל אחסון:</t>
  </si>
  <si>
    <t>1.2.5.50.</t>
  </si>
  <si>
    <t>רישיון חיבור מצלמה למערכת/תוכנה שליטה וצפייה VMS קטנה:</t>
  </si>
  <si>
    <t>1.2.5.51.</t>
  </si>
  <si>
    <t>מערכת ניהול חוזי VMS בינונית כולל אחסון:</t>
  </si>
  <si>
    <t>1.2.5.52.</t>
  </si>
  <si>
    <t>רישיון חיבור מצלמה למערכת/תוכנה שליטה וצפייה VMS בינונית:</t>
  </si>
  <si>
    <t>1.2.5.53.</t>
  </si>
  <si>
    <t>מערכת ניהול חוזי VMS גדולה כולל אחסון:</t>
  </si>
  <si>
    <t>1.2.5.54.</t>
  </si>
  <si>
    <t>רישיון חיבור מצלמה למערכת/תוכנה שליטה וצפייה VMS גדולה:</t>
  </si>
  <si>
    <t>1.2.5.55.</t>
  </si>
  <si>
    <t>רישיון לחיבור מצלמות מאתר אחד למשנהו Interconnect:</t>
  </si>
  <si>
    <t>1.2.5.56.</t>
  </si>
  <si>
    <t>רישיון אנליטיקה למצלמות AXIS מסוג  Perimeter Defender:</t>
  </si>
  <si>
    <t>1.2.5.57.</t>
  </si>
  <si>
    <t>10 רישונות אנליטיקה למצלמות AXIS מסוג  Perimeter Defender:</t>
  </si>
  <si>
    <t>1.2.5.58.</t>
  </si>
  <si>
    <t>רשיון אנליטיקה למצלמות AXIS  מסוג FENCE GUARD:</t>
  </si>
  <si>
    <t>1.2.5.59.</t>
  </si>
  <si>
    <t>10 רישיונות אנליטיקה למצלמות AXIS  מסוג FENCE GUARD:</t>
  </si>
  <si>
    <t>1.2.5.60.</t>
  </si>
  <si>
    <t>מחשב הקלטה למערכת 4 מצלמות:</t>
  </si>
  <si>
    <t>1.2.5.61.</t>
  </si>
  <si>
    <t>מחשב הקלטה למערכת 8 מצלמות:</t>
  </si>
  <si>
    <t>1.2.5.62.</t>
  </si>
  <si>
    <t>מחשב שרת הקלטה ראשי לכ-20 מצלמות – להתקנה במסד "19:</t>
  </si>
  <si>
    <t>1.2.5.63.</t>
  </si>
  <si>
    <t>מחשב שרת הקלטה ראשי לכ-40 מצלמות – להתקנה במסד "19:</t>
  </si>
  <si>
    <t>1.2.5.64.</t>
  </si>
  <si>
    <t>מחשב שרת הקלטה ראשי לכ-60 מצלמות – להתקנה במסד "19:</t>
  </si>
  <si>
    <t>1.2.5.65.</t>
  </si>
  <si>
    <t>מחשב שרת הקלטה ראשי לכ-100 מצלמות – להתקנה במסד "19:</t>
  </si>
  <si>
    <t>1.2.5.66.</t>
  </si>
  <si>
    <t>מחשב שרת הקלטה גיבוי – להתקנה במסד "19:</t>
  </si>
  <si>
    <t>1.2.5.67.</t>
  </si>
  <si>
    <t>דיסק קשיח מפוצל נשלף 8TB:</t>
  </si>
  <si>
    <t>1.2.5.68.</t>
  </si>
  <si>
    <t>הגדרות המינימאליות למחשב תחנת העבודה VMS עם כרטיס מסך מובנה:</t>
  </si>
  <si>
    <t>1.2.5.69.</t>
  </si>
  <si>
    <t>הגדרות המינימאליות למחשב תחנת העבודה VMS עם כרטיס מסך Quadro:</t>
  </si>
  <si>
    <t>1.2.5.70.</t>
  </si>
  <si>
    <t>יחידת פיקוד וניהוג Joystick:</t>
  </si>
  <si>
    <t>1.2.6.</t>
  </si>
  <si>
    <t>רשת תקשורת, ועוד:</t>
  </si>
  <si>
    <t>1.2.6.1.</t>
  </si>
  <si>
    <t>מתג ליבה אופטי 24 SFP לפרויקט בינוני עד גדול:</t>
  </si>
  <si>
    <t>1.2.6.2.</t>
  </si>
  <si>
    <t>מתג קצה פנימי 24 פורט לפרויקט בינוני וגדול:</t>
  </si>
  <si>
    <t>1.2.6.3.</t>
  </si>
  <si>
    <t>מתג קצה פנימי 8 פורט:</t>
  </si>
  <si>
    <t>1.2.6.4.</t>
  </si>
  <si>
    <t>מתג רשת 24 פורטים PoE + SFP4-6:</t>
  </si>
  <si>
    <t>1.2.6.5.</t>
  </si>
  <si>
    <t>מתג רשת 8 פורטים גיגהביט PoE תעשייתי:</t>
  </si>
  <si>
    <t>1.2.6.6.</t>
  </si>
  <si>
    <t>ג'יביק SM ל-HP:</t>
  </si>
  <si>
    <t>1.2.6.7.</t>
  </si>
  <si>
    <t>ג'יביק MM ל-HP:</t>
  </si>
  <si>
    <t>1.2.6.8.</t>
  </si>
  <si>
    <t>ג'יביק מיני HP:</t>
  </si>
  <si>
    <t>1.2.6.9.</t>
  </si>
  <si>
    <t>גיביק למתג אופטי 5130 SM:</t>
  </si>
  <si>
    <t>1.2.6.10.</t>
  </si>
  <si>
    <t>גיביק למתג אופטי 5130 MM:</t>
  </si>
  <si>
    <t>1.2.6.11.</t>
  </si>
  <si>
    <t>1.2.6.12.</t>
  </si>
  <si>
    <t>1.2.6.13.</t>
  </si>
  <si>
    <t>גישור למתג ליבה אופטי 24 SFP:</t>
  </si>
  <si>
    <t>1.2.6.14.</t>
  </si>
  <si>
    <t>ג'יביק MM למתג תעשייתי Lantech:</t>
  </si>
  <si>
    <t>1.2.6.15.</t>
  </si>
  <si>
    <t>ג'יביק SM למתג תעשייתי Lantech:</t>
  </si>
  <si>
    <t>1.2.6.16.</t>
  </si>
  <si>
    <t>מתג KVM Over IP:</t>
  </si>
  <si>
    <t>1.2.6.17.</t>
  </si>
  <si>
    <t>מכלול KVM over CAT-X- VGA:</t>
  </si>
  <si>
    <t>1.2.6.18.</t>
  </si>
  <si>
    <t>מכלול הרחקה KVM over CAT-X- HDMI:</t>
  </si>
  <si>
    <t>1.2.7.</t>
  </si>
  <si>
    <t>תשתיות, רשתות פסיביות:</t>
  </si>
  <si>
    <t>1.2.7.1.</t>
  </si>
  <si>
    <t>צינור מריכף 16 מ"מ PVC:</t>
  </si>
  <si>
    <t>1.2.7.2.</t>
  </si>
  <si>
    <t>צינור מריכף 21 מ"מ PVC:</t>
  </si>
  <si>
    <t>1.2.7.3.</t>
  </si>
  <si>
    <t>צינור מריכף 25 מ"מ PVC:</t>
  </si>
  <si>
    <t>1.2.7.4.</t>
  </si>
  <si>
    <t>צינור מרירון 20 מ"מ PVC:</t>
  </si>
  <si>
    <t>1.2.7.5.</t>
  </si>
  <si>
    <t>צינור מרירון 25 מ"מ PVC:</t>
  </si>
  <si>
    <t>1.2.7.6.</t>
  </si>
  <si>
    <t>צינור מרירון 32 מ"מ PVC:</t>
  </si>
  <si>
    <t>1.2.7.7.</t>
  </si>
  <si>
    <t>צינור פוליאתילן (יק"ע) 50 :</t>
  </si>
  <si>
    <t>1.2.7.8.</t>
  </si>
  <si>
    <t>צינור פוליאתילן (יק"ע) 75 :</t>
  </si>
  <si>
    <t>1.2.7.9.</t>
  </si>
  <si>
    <t>צינור פוליאתילן4" :</t>
  </si>
  <si>
    <t>1.2.7.10.</t>
  </si>
  <si>
    <t>צינור שרשורי 15 מ"מ:</t>
  </si>
  <si>
    <t>1.2.7.11.</t>
  </si>
  <si>
    <t>צינור שרשורי 22 מ"מ:</t>
  </si>
  <si>
    <t>1.2.7.12.</t>
  </si>
  <si>
    <t>צינור שרשורי מתכתי 22 מ"מ:</t>
  </si>
  <si>
    <t>1.2.7.14.</t>
  </si>
  <si>
    <t>תעלות פח 30/50 מ"מ:</t>
  </si>
  <si>
    <t>1.2.7.15.</t>
  </si>
  <si>
    <t>תעלות פח 40/60 מ"מ:</t>
  </si>
  <si>
    <t>1.2.7.16.</t>
  </si>
  <si>
    <t>תעלות פח 60/120 מ"מ:</t>
  </si>
  <si>
    <t>1.2.7.17.</t>
  </si>
  <si>
    <t>תעלות פח 200/200 מ"מ:</t>
  </si>
  <si>
    <t>1.2.7.19.</t>
  </si>
  <si>
    <t>תעלת ,PVC 10X20 ס"מ:</t>
  </si>
  <si>
    <t>1.2.7.20.</t>
  </si>
  <si>
    <t>תעלת PVC, 12X6 ס"מ:</t>
  </si>
  <si>
    <t>1.2.7.21.</t>
  </si>
  <si>
    <t>תעלת ,PVC 6X4 ס"מ:</t>
  </si>
  <si>
    <t>1.2.7.22.</t>
  </si>
  <si>
    <t>תעלת PVC, 3X1.5 ס"מ:</t>
  </si>
  <si>
    <t>1.2.7.23.</t>
  </si>
  <si>
    <t>קידוח בבטון מעל 40 מ"מ:</t>
  </si>
  <si>
    <t>1.2.7.24.</t>
  </si>
  <si>
    <t>חדירה ואטימת MCT :</t>
  </si>
  <si>
    <t>1.2.8.</t>
  </si>
  <si>
    <t>כבילה ואביזרים נלווים:</t>
  </si>
  <si>
    <t>1.2.8.2.</t>
  </si>
  <si>
    <t>כבל וידאו RG59:</t>
  </si>
  <si>
    <t>1.2.8.3.</t>
  </si>
  <si>
    <t>כבל וידאו RG 179:</t>
  </si>
  <si>
    <t>1.2.8.4.</t>
  </si>
  <si>
    <t>כבל וידאו  RG11:</t>
  </si>
  <si>
    <t>1.2.8.5.</t>
  </si>
  <si>
    <t>תקע BNC חיבור בלחיצה:</t>
  </si>
  <si>
    <t>1.2.8.6.</t>
  </si>
  <si>
    <t>מתאם BNC בודד להארכת כבל:</t>
  </si>
  <si>
    <t>1.2.8.7.</t>
  </si>
  <si>
    <t>מפצל BNC זכר ל-2 BNC נקבה T:</t>
  </si>
  <si>
    <t>1.2.8.8.</t>
  </si>
  <si>
    <t>כבל פיקוד 2 זוג:</t>
  </si>
  <si>
    <t>1.2.8.9.</t>
  </si>
  <si>
    <t>כבל פיקוד 6 זוג:</t>
  </si>
  <si>
    <t>1.2.8.10.</t>
  </si>
  <si>
    <t>כבל פיקוד 8 זוג:</t>
  </si>
  <si>
    <t>1.2.8.11.</t>
  </si>
  <si>
    <t>כבל כח למערכות מתח נמוך:</t>
  </si>
  <si>
    <t>1.2.8.12.</t>
  </si>
  <si>
    <t>כבל NYY פריצה כולל קשירה OUTDOOR:</t>
  </si>
  <si>
    <t>1.2.8.13.</t>
  </si>
  <si>
    <t>כבל סיב אופטי  Multimode 6 סיבים:</t>
  </si>
  <si>
    <t>1.2.8.14.</t>
  </si>
  <si>
    <t>כבל סיב אופטי Single mode 6 סיבים:</t>
  </si>
  <si>
    <t>1.2.8.15.</t>
  </si>
  <si>
    <t>כבל סיב אופטי  Multimode24 סיבים:</t>
  </si>
  <si>
    <t>1.2.8.16.</t>
  </si>
  <si>
    <t>כבל סיב אופטי Single mode 24 סיבים:</t>
  </si>
  <si>
    <t>1.2.8.17.</t>
  </si>
  <si>
    <t>כבל סיב אופטי Single mode 48 סיבים:</t>
  </si>
  <si>
    <t>1.2.8.18.</t>
  </si>
  <si>
    <t>בדיקת OTDR לכבל אופטי:</t>
  </si>
  <si>
    <t>1.2.8.19.</t>
  </si>
  <si>
    <t>ריתוך/תיקון סיב אופטי נקודה אחת:</t>
  </si>
  <si>
    <t>1.2.8.20.</t>
  </si>
  <si>
    <t>ריתוך/תיקון סיב אופטי שתי נקודות:</t>
  </si>
  <si>
    <t>1.2.8.21.</t>
  </si>
  <si>
    <t>ריתוך/תיקון סיב אופטי שלוש נקודות:</t>
  </si>
  <si>
    <t>1.2.8.22.</t>
  </si>
  <si>
    <t>ריתוך/תיקון סיב אופטי ארבע נקודות:</t>
  </si>
  <si>
    <t>1.2.8.23.</t>
  </si>
  <si>
    <t>מכלול רשת למערכות IP נשוא מכרז זה (סעיף כללי לא לתמחור):</t>
  </si>
  <si>
    <t>1.2.8.24.</t>
  </si>
  <si>
    <t>מכלול כבל למערכות IP CAT-5:</t>
  </si>
  <si>
    <t>1.2.8.25.</t>
  </si>
  <si>
    <t>מכלול כבל פנימי למערכות IP CAT-7A:</t>
  </si>
  <si>
    <t>1.2.8.26.</t>
  </si>
  <si>
    <t>מכלול כבל חיצוני למערכות IP CAT-7A:</t>
  </si>
  <si>
    <t>1.2.8.27.</t>
  </si>
  <si>
    <t>נקודת קצה ייעודית IP:</t>
  </si>
  <si>
    <t>1.2.8.28.</t>
  </si>
  <si>
    <t>שקע קיסטון מסוכך RJ45 בתקן  CAT7:</t>
  </si>
  <si>
    <t>1.2.8.29.</t>
  </si>
  <si>
    <t>תקע RJ45 מסוכך לכבל CAT6a או CAT7:</t>
  </si>
  <si>
    <t>1.2.8.30.</t>
  </si>
  <si>
    <t>תקע RJ45:</t>
  </si>
  <si>
    <t>1.2.8.31.</t>
  </si>
  <si>
    <t>תקע RJ45 מסוכך:</t>
  </si>
  <si>
    <t>1.2.8.32.</t>
  </si>
  <si>
    <t>לוח ניתוב אופטי (סעיף כללי – לא לתמחור):</t>
  </si>
  <si>
    <t>1.2.8.33.</t>
  </si>
  <si>
    <t>לוח ניתוב אופטי 12 מתאמי SC (כפולים):</t>
  </si>
  <si>
    <t>1.2.8.34.</t>
  </si>
  <si>
    <t>לוח ניתוב אופטי 12 מתאמי ST או FC:</t>
  </si>
  <si>
    <t>1.2.8.35.</t>
  </si>
  <si>
    <t>לוח ניתוב אופטי 12 מתאמי LC (כפולים):</t>
  </si>
  <si>
    <t>1.2.8.36.</t>
  </si>
  <si>
    <t>לוח ניתוב אופטי 24 מתאמי ST או FC:</t>
  </si>
  <si>
    <t>1.2.8.37.</t>
  </si>
  <si>
    <t>לוח ניתוב אופטי 48 מתאמי ST או FC:</t>
  </si>
  <si>
    <t>1.2.8.38.</t>
  </si>
  <si>
    <t>לוח ניתוב RJ45 מסוכך מלא (כולל מחברים)- CAT-6/7:</t>
  </si>
  <si>
    <t>1.2.8.39.</t>
  </si>
  <si>
    <t>לוח ניתוב RJ45 לא מסוכך (כולל מחברים).</t>
  </si>
  <si>
    <t>1.2.8.40.</t>
  </si>
  <si>
    <t>מגשר נחושת CAT5 חצי מטר:</t>
  </si>
  <si>
    <t>1.2.8.41.</t>
  </si>
  <si>
    <t>מגשר נחושת CAT5 באורך 5 מטר:</t>
  </si>
  <si>
    <t>1.2.9.</t>
  </si>
  <si>
    <t>עמודים, תרנים קונזולות ועוד:</t>
  </si>
  <si>
    <t>1.2.9.1.</t>
  </si>
  <si>
    <t>עמוד 4 מטר:</t>
  </si>
  <si>
    <t>1.2.9.2.</t>
  </si>
  <si>
    <t>עמוד/תורן 6 מטר:</t>
  </si>
  <si>
    <t>1.2.9.3.</t>
  </si>
  <si>
    <t>עמוד/תורן 9 מטר:</t>
  </si>
  <si>
    <t>1.2.9.4.</t>
  </si>
  <si>
    <t>קונזולה 3 מטר:</t>
  </si>
  <si>
    <t>1.2.9.5.</t>
  </si>
  <si>
    <t>קונזולה 4 מטר:</t>
  </si>
  <si>
    <t>1.2.9.6.</t>
  </si>
  <si>
    <t>קונזולה 6 מטר:</t>
  </si>
  <si>
    <t>1.2.9.7.</t>
  </si>
  <si>
    <t>זרוע/קונזולה להתקנת מצלמה על גבי גדר:</t>
  </si>
  <si>
    <t>1.2.10.</t>
  </si>
  <si>
    <t>ארונות, מסדים ואל פסק - UPS:</t>
  </si>
  <si>
    <t>1.2.10.1.</t>
  </si>
  <si>
    <t>ארון תקשורת וכח ליחידת קצה:</t>
  </si>
  <si>
    <t>1.2.10.2.</t>
  </si>
  <si>
    <t>ארון תקשורת חיצוני:</t>
  </si>
  <si>
    <t>1.2.10.3.</t>
  </si>
  <si>
    <t>ארון תקשורת חיצוני גדול:</t>
  </si>
  <si>
    <t>1.2.10.4.</t>
  </si>
  <si>
    <t>מסד ציוד  6U"19:</t>
  </si>
  <si>
    <t>1.2.10.5.</t>
  </si>
  <si>
    <t>מסד ציוד  12U"19:</t>
  </si>
  <si>
    <t>1.2.10.6.</t>
  </si>
  <si>
    <t>מסד ציוד  24U"19:</t>
  </si>
  <si>
    <t>1.2.10.7.</t>
  </si>
  <si>
    <t>מסד ציוד  44U"19:</t>
  </si>
  <si>
    <t>1.2.10.8.</t>
  </si>
  <si>
    <t>יחידת אל – פסק VA 1000:</t>
  </si>
  <si>
    <t>1.2.10.9.</t>
  </si>
  <si>
    <t>יחידת אל – פסק VA 3000:</t>
  </si>
  <si>
    <t>1.2.10.10.</t>
  </si>
  <si>
    <t>יחידת אל – פסק VA 6000:</t>
  </si>
  <si>
    <t>1.2.10.11.</t>
  </si>
  <si>
    <t>מסנן חליפי למסד:</t>
  </si>
  <si>
    <t>1.2.10.12.</t>
  </si>
  <si>
    <t>אל פסק תעשייתי חיצוני:</t>
  </si>
  <si>
    <t>1.2.10.13.</t>
  </si>
  <si>
    <t>מצבר נוסף לאל פסק תעשייתי חיצוני:</t>
  </si>
  <si>
    <t>1.2.10.14.</t>
  </si>
  <si>
    <t>מצבר 12V / 1.2AH:</t>
  </si>
  <si>
    <t>1.2.10.15.</t>
  </si>
  <si>
    <t>מצבר 12V / 2.8AH:</t>
  </si>
  <si>
    <t>1.2.10.16.</t>
  </si>
  <si>
    <t>מצבר 12V / 7.0AH:</t>
  </si>
  <si>
    <t>1.2.10.17.</t>
  </si>
  <si>
    <t>מצבר 12V / 12.0AH:</t>
  </si>
  <si>
    <t>1.2.10.18.</t>
  </si>
  <si>
    <t>מצבר 12V / 15.0AH:</t>
  </si>
  <si>
    <t>1.2.10.19.</t>
  </si>
  <si>
    <t>מצבר 12V / 20.0AH:</t>
  </si>
  <si>
    <t>1.2.10.20.</t>
  </si>
  <si>
    <t>מצבר 12V / 33-38.0AH:</t>
  </si>
  <si>
    <t>1.2.10.21.</t>
  </si>
  <si>
    <t>מצבר 12V / 65.0AH:</t>
  </si>
  <si>
    <t>1.2.10.22.</t>
  </si>
  <si>
    <t>מצבר 12V / 130.0AH:</t>
  </si>
  <si>
    <t>1.2.11.</t>
  </si>
  <si>
    <t>מערכת איסוף התרעות:</t>
  </si>
  <si>
    <t>1.2.12.</t>
  </si>
  <si>
    <t>מערכת שליטה ובקרה ממוחשבת – שו"ב:</t>
  </si>
  <si>
    <t>1.2.12.50.</t>
  </si>
  <si>
    <t>מערכת שו"ב (שליטה ובקרה):</t>
  </si>
  <si>
    <t>1.2.12.51.</t>
  </si>
  <si>
    <t>מחשב תחנת העבודה שו"ב:</t>
  </si>
  <si>
    <t>1.2.12.52.</t>
  </si>
  <si>
    <t>מחשב תחנת עבודה מיקרו:</t>
  </si>
  <si>
    <t>1.2.13.</t>
  </si>
  <si>
    <t>מסכים וציוד עזר לחדרי בקרה:</t>
  </si>
  <si>
    <t>1.2.13.1.</t>
  </si>
  <si>
    <t>מסך "24-LCD:</t>
  </si>
  <si>
    <t>1.2.13.2.</t>
  </si>
  <si>
    <t>מסך "32  LED:</t>
  </si>
  <si>
    <t>1.2.13.3.</t>
  </si>
  <si>
    <t>מסך "42  LCD:</t>
  </si>
  <si>
    <t>1.2.13.4.</t>
  </si>
  <si>
    <t>מסך טלוויזיה "55:</t>
  </si>
  <si>
    <t>1.2.13.5.</t>
  </si>
  <si>
    <t>מסך LG  מקצועי "55:</t>
  </si>
  <si>
    <t>1.2.13.6.</t>
  </si>
  <si>
    <t>מסך סמסונג  מקצועי "55:</t>
  </si>
  <si>
    <t>1.2.13.7.</t>
  </si>
  <si>
    <t>זרוע להתקנת שני מסכים על השולחן:</t>
  </si>
  <si>
    <t>1.2.13.8.</t>
  </si>
  <si>
    <t>זרוע להתקנת שלושה מסכים על השולחן:</t>
  </si>
  <si>
    <t>1.2.13.9.</t>
  </si>
  <si>
    <t>זרוע להתקנת ארבעה מסכים על השולחן:</t>
  </si>
  <si>
    <t>1.2.13.10.</t>
  </si>
  <si>
    <t>זרוע להתקנת מסך על הקיר  "24:</t>
  </si>
  <si>
    <t>1.2.13.11.</t>
  </si>
  <si>
    <t>זרוע להתקנת מסך על הקיר  "24 - 4 תנועת:</t>
  </si>
  <si>
    <t>1.2.13.12.</t>
  </si>
  <si>
    <t>זרוע להתקנת מסך על הקיר 32", 42", 55" – 4 תנועת:</t>
  </si>
  <si>
    <t>1.2.13.13.</t>
  </si>
  <si>
    <t>מפענח ווידיאו - מפצל מסך IP:</t>
  </si>
  <si>
    <t>1.2.14.</t>
  </si>
  <si>
    <t>מפרט טכני למערכת כריזה ומערכת כריזה בחירום:</t>
  </si>
  <si>
    <t>1.2.14.20.</t>
  </si>
  <si>
    <t>מגבר כריזה קטן 60 וואט:</t>
  </si>
  <si>
    <t>1.2.14.21.</t>
  </si>
  <si>
    <t>מגברי אותות שמע AC/DC W120:</t>
  </si>
  <si>
    <t>1.2.14.22.</t>
  </si>
  <si>
    <t>מגברי אותות שמע AC/DC W240:</t>
  </si>
  <si>
    <t>1.2.14.23.</t>
  </si>
  <si>
    <t>מכלול הגברה אותות שמע W1000:</t>
  </si>
  <si>
    <t>1.2.14.24.</t>
  </si>
  <si>
    <t>מיקסר שמע 4 כניסות:</t>
  </si>
  <si>
    <t>1.2.14.25.</t>
  </si>
  <si>
    <t>מיקסר שמע 8 כניסות:</t>
  </si>
  <si>
    <t>1.2.14.26.</t>
  </si>
  <si>
    <t>מיקסר שמע 16 כניסות:</t>
  </si>
  <si>
    <t>1.2.14.27.</t>
  </si>
  <si>
    <t>מחולל אזעקות:</t>
  </si>
  <si>
    <t>1.2.14.28.</t>
  </si>
  <si>
    <t>עמדה מיקרופון מע"ד שולחני:</t>
  </si>
  <si>
    <t>1.2.14.29.</t>
  </si>
  <si>
    <t>עמדה מיקרופון מע"ד שולחני ל-4 אזורים:</t>
  </si>
  <si>
    <t>1.2.14.30.</t>
  </si>
  <si>
    <t>עמדה מיקרופון מע"ד שולחני ל-8 אזורים:</t>
  </si>
  <si>
    <t>1.2.14.31.</t>
  </si>
  <si>
    <t>עמדת כריזה ל-1 אזורים כולל הפעלת אזעקות:</t>
  </si>
  <si>
    <t>1.2.14.32.</t>
  </si>
  <si>
    <t>עמדת כריזה ל-4 אזורים כולל הפעלת אזעקות:</t>
  </si>
  <si>
    <t>1.2.14.33.</t>
  </si>
  <si>
    <t>עמדת כריזה ל-8 אזורים כולל הפעלת אזעקות:</t>
  </si>
  <si>
    <t>1.2.14.34.</t>
  </si>
  <si>
    <t>מיקרופון מע"ד ידני:</t>
  </si>
  <si>
    <t>1.2.14.35.</t>
  </si>
  <si>
    <t>מכלול הפצת שמע 1.3 מטר:</t>
  </si>
  <si>
    <t>1.2.14.36.</t>
  </si>
  <si>
    <t>ראש דחף 60 ואט:</t>
  </si>
  <si>
    <t>1.2.14.37.</t>
  </si>
  <si>
    <t>ראש דחף 100 ואט:</t>
  </si>
  <si>
    <t>1.2.14.38.</t>
  </si>
  <si>
    <t>מכלול הפצת שמע W 30:</t>
  </si>
  <si>
    <t>1.2.14.39.</t>
  </si>
  <si>
    <t>מכלול הפצת שמע פרוז'קטור:</t>
  </si>
  <si>
    <t>1.2.14.40.</t>
  </si>
  <si>
    <t>מכלול הפצת שמע בתיבה דקורטיבית:</t>
  </si>
  <si>
    <t>1.2.14.41.</t>
  </si>
  <si>
    <t>מכלול הפצת שמע להתקנה בתקרה אקוסטית:</t>
  </si>
  <si>
    <t>1.2.14.42.</t>
  </si>
  <si>
    <t>יחידת הפעלה/מתאם DTMF:</t>
  </si>
  <si>
    <t>1.2.14.43.</t>
  </si>
  <si>
    <t>יחידת הפעלה/מתאם דרך רשת:</t>
  </si>
  <si>
    <t>1.2.14.44.</t>
  </si>
  <si>
    <t>מערכת בדיקת תקינות:</t>
  </si>
  <si>
    <t>1.2.14.45.</t>
  </si>
  <si>
    <t>מצברים:</t>
  </si>
  <si>
    <t>1.2.14.46.</t>
  </si>
  <si>
    <t>ארגז למצברים:</t>
  </si>
  <si>
    <t>1.2.14.47.</t>
  </si>
  <si>
    <t>מטען למצברים:</t>
  </si>
  <si>
    <t>1.2.15.</t>
  </si>
  <si>
    <t>מערכת הקלטה לחדרי חקירות:</t>
  </si>
  <si>
    <t>1.2.15.5.</t>
  </si>
  <si>
    <t>מערכת הקלטה חדר חקירות מלאה:</t>
  </si>
  <si>
    <t>1.2.15.6.</t>
  </si>
  <si>
    <t>לחצן/מתג הפעלה לפני החדר:</t>
  </si>
  <si>
    <t>1.2.15.7.</t>
  </si>
  <si>
    <t>נורית סימון אדומה מעל הדלת:</t>
  </si>
  <si>
    <t>1.2.15.8.</t>
  </si>
  <si>
    <t>מצלמה ייעודית למערכת ההקלטה לחדר חקירות:</t>
  </si>
  <si>
    <t>1.2.15.9.</t>
  </si>
  <si>
    <t>מצלמה סמויה זווית רחבה:</t>
  </si>
  <si>
    <t>1.2.15.10.</t>
  </si>
  <si>
    <t>מצלמה סמויה זווית רחבה ביותר:</t>
  </si>
  <si>
    <t>1.2.15.11.</t>
  </si>
  <si>
    <t>מיקרופון איכותי סמוי:</t>
  </si>
  <si>
    <t>1.2.15.12.</t>
  </si>
  <si>
    <t>מחשב תחנת עבודה למערכת חדרי חקירות:</t>
  </si>
  <si>
    <t>1.2.15.13.</t>
  </si>
  <si>
    <t>אוזניות איכותיות לביצוע תחקור:</t>
  </si>
  <si>
    <t>1.2.16.</t>
  </si>
  <si>
    <t>שונות:</t>
  </si>
  <si>
    <t>1.2.16.1.</t>
  </si>
  <si>
    <t>ביצוע סקר אתר:</t>
  </si>
  <si>
    <t>1.2.16.2.</t>
  </si>
  <si>
    <t>יום עבודה מחפרון/בובקט:</t>
  </si>
  <si>
    <t>1.2.16.3.</t>
  </si>
  <si>
    <t>יום עבודה במת הרמה/מנוף סל על רכב:</t>
  </si>
  <si>
    <t>1.2.16.4.</t>
  </si>
  <si>
    <t>שעת עבודה של טכנאי:</t>
  </si>
  <si>
    <t>1.2.16.5.</t>
  </si>
  <si>
    <t>שעת עבודה של צוות התקנה:</t>
  </si>
  <si>
    <t>1.2.16.6.</t>
  </si>
  <si>
    <t>שעת עבודה של תכניתן:</t>
  </si>
  <si>
    <t>סעיף במפרט</t>
  </si>
  <si>
    <t>תאור הסעיף</t>
  </si>
  <si>
    <t>שם החברה</t>
  </si>
  <si>
    <t>כתב כמויות והצעה - מכרז מערכות בטחון רשות המיסים בישראל</t>
  </si>
  <si>
    <t>היצרן והדגם</t>
  </si>
  <si>
    <t>כמות</t>
  </si>
  <si>
    <t>מחיר יח'</t>
  </si>
  <si>
    <t>סה"כ</t>
  </si>
  <si>
    <t>El-Sens</t>
  </si>
  <si>
    <t>Risco RP512M00000C</t>
  </si>
  <si>
    <t>Risco RP512M20000A</t>
  </si>
  <si>
    <t>Risco RP128PSPSEUA</t>
  </si>
  <si>
    <t>Risco RP512BM2100B</t>
  </si>
  <si>
    <t>Risco RP512MD2400A</t>
  </si>
  <si>
    <t>Risco RP512IP0000A</t>
  </si>
  <si>
    <t>Risco RP512P200ILA</t>
  </si>
  <si>
    <t>Risco KTRP512P200ILA</t>
  </si>
  <si>
    <t>Risco RP432EZ8000C</t>
  </si>
  <si>
    <t>Risco RP512EZ1600A</t>
  </si>
  <si>
    <t>Risco RP296E04000A</t>
  </si>
  <si>
    <t>Risco RP296E08000A</t>
  </si>
  <si>
    <t>Risco RP128EZB000B</t>
  </si>
  <si>
    <t>Risco RP128EZ0100A</t>
  </si>
  <si>
    <t>Risco RPKEL0WT000A</t>
  </si>
  <si>
    <t>Risco RP432KP0000A</t>
  </si>
  <si>
    <t>Visonic DL-125CIL</t>
  </si>
  <si>
    <t>Risco BX296B3</t>
  </si>
  <si>
    <t>UTC DC104 HS</t>
  </si>
  <si>
    <t>UTC DC102 HS</t>
  </si>
  <si>
    <t>Sentrol 1078W-N</t>
  </si>
  <si>
    <t>Sentrol 1087TW HS</t>
  </si>
  <si>
    <t>UTC DC138 HS</t>
  </si>
  <si>
    <t>UTC DC107 HS</t>
  </si>
  <si>
    <t>UTC DC125 HS</t>
  </si>
  <si>
    <t>GE 2507AH-L HS</t>
  </si>
  <si>
    <t>UTC DC111 HS</t>
  </si>
  <si>
    <t>GE 2707 HS / GE 2727A-L HS</t>
  </si>
  <si>
    <t>UTCDC109 / GE2205 HS</t>
  </si>
  <si>
    <t>UTC DC114</t>
  </si>
  <si>
    <t>GE2100</t>
  </si>
  <si>
    <t>Omron HL5030</t>
  </si>
  <si>
    <t>Risco RG71FM0G300B</t>
  </si>
  <si>
    <t>Risco RWT6G043300C</t>
  </si>
  <si>
    <t>Risco RK500Q0G300A</t>
  </si>
  <si>
    <t>Risco RK515DTG300B</t>
  </si>
  <si>
    <t>Risco RK150DTG300D</t>
  </si>
  <si>
    <t>Risco RK200DTG300D</t>
  </si>
  <si>
    <t>Risco RK350DT0000B</t>
  </si>
  <si>
    <t>Risco RK315DT0000C</t>
  </si>
  <si>
    <t>Maximum Guard</t>
  </si>
  <si>
    <t>GJD360-AM</t>
  </si>
  <si>
    <t xml:space="preserve">Takex PB-IN-50HF </t>
  </si>
  <si>
    <t>Sengate 4PH-75BQE</t>
  </si>
  <si>
    <t>Sengate 4PH-150BQE</t>
  </si>
  <si>
    <t>Sengate 4PH-250BQE</t>
  </si>
  <si>
    <t>Sengate TA-120-100</t>
  </si>
  <si>
    <t>Sengate TA-120-150</t>
  </si>
  <si>
    <t>Sengate TA-120-200</t>
  </si>
  <si>
    <t>Sengate TA-130-100</t>
  </si>
  <si>
    <t>Sengate TA-130-150</t>
  </si>
  <si>
    <t>Sengate TA-130-200</t>
  </si>
  <si>
    <t>Optex AX-100ALPHA</t>
  </si>
  <si>
    <t>Optex AX-200ALPHA</t>
  </si>
  <si>
    <t>SWAN CAM</t>
  </si>
  <si>
    <t>Maximum Vibra-Sens</t>
  </si>
  <si>
    <t>UTC/Cosmotron VVS300</t>
  </si>
  <si>
    <t>UTC/Cosmotron VVS302</t>
  </si>
  <si>
    <t>AV-GAD Sesmo Pro</t>
  </si>
  <si>
    <t>WINLAND tA-2HL</t>
  </si>
  <si>
    <t xml:space="preserve">WINLAND EA200-12 </t>
  </si>
  <si>
    <t>Risco RK6F0000000A</t>
  </si>
  <si>
    <t>Tend</t>
  </si>
  <si>
    <t>Southwest Microwave Model 380</t>
  </si>
  <si>
    <t>Southwest Microwave Model 385</t>
  </si>
  <si>
    <t xml:space="preserve">Southwest Microwave Model 300B </t>
  </si>
  <si>
    <t>Southwest Microwave Model 310B</t>
  </si>
  <si>
    <t>Risco RS300IS4000A</t>
  </si>
  <si>
    <t>Risco RS200WA0000B</t>
  </si>
  <si>
    <t>Risco RS200WAP000B</t>
  </si>
  <si>
    <t>Risco RP512G30000A</t>
  </si>
  <si>
    <t>Risco RP512G400EUA</t>
  </si>
  <si>
    <t>Risco RCGSMANT100A</t>
  </si>
  <si>
    <t>KP ATS100</t>
  </si>
  <si>
    <t>KP ATSU100SD</t>
  </si>
  <si>
    <t>KP PAT</t>
  </si>
  <si>
    <t>KP MCU</t>
  </si>
  <si>
    <t>KP MCUS8</t>
  </si>
  <si>
    <t>Advantech Adam-6060</t>
  </si>
  <si>
    <t>Advantech Adam-6050</t>
  </si>
  <si>
    <t>Crestron CP3</t>
  </si>
  <si>
    <t>Assa Abloy EFF EFF 118RR</t>
  </si>
  <si>
    <t>Assa Abloy EFF EFF 332RR</t>
  </si>
  <si>
    <t>Assa Abloy EFF EFF 118WRR</t>
  </si>
  <si>
    <t>Assa Abloy EFF EFF 138WRR</t>
  </si>
  <si>
    <t>Assa Abloy DC300</t>
  </si>
  <si>
    <t>Assa Abloy DC700</t>
  </si>
  <si>
    <t>Assa Abloy SREX-100</t>
  </si>
  <si>
    <t>Polar PK11</t>
  </si>
  <si>
    <t>Polar PK12</t>
  </si>
  <si>
    <t>Mul-T-lock Code-it</t>
  </si>
  <si>
    <t>Mul-T-lock MTL-SL-2500N</t>
  </si>
  <si>
    <t xml:space="preserve">Mul-T-lock MTL-SL-5000N </t>
  </si>
  <si>
    <t xml:space="preserve">Mul-T-lock MTL-SL-6500N </t>
  </si>
  <si>
    <t xml:space="preserve">HID ProxPoint 6005 plus </t>
  </si>
  <si>
    <t>STID</t>
  </si>
  <si>
    <t>STID multiCLASS SE RPK40</t>
  </si>
  <si>
    <t>DDS-OPEN</t>
  </si>
  <si>
    <t>DDS-JETD4</t>
  </si>
  <si>
    <t>אמדאוס 8 של חברת DDS</t>
  </si>
  <si>
    <t>STID ARC-1</t>
  </si>
  <si>
    <t>SUPREMA W2</t>
  </si>
  <si>
    <t>ZEBRA ZXP7 PRO</t>
  </si>
  <si>
    <t>Mul-T-Lock WatchLock</t>
  </si>
  <si>
    <t>Mul-T-Lock C</t>
  </si>
  <si>
    <t>Kaba Kerberos TPB-E02</t>
  </si>
  <si>
    <t>Kaba  או Boon Edam</t>
  </si>
  <si>
    <t xml:space="preserve">Milestone Xprotect LPR </t>
  </si>
  <si>
    <t>Dell R440</t>
  </si>
  <si>
    <t>Milestone XPLPRCL</t>
  </si>
  <si>
    <t>Aiphone LFF</t>
  </si>
  <si>
    <t>Aiphone LE-D / LE-DA</t>
  </si>
  <si>
    <t>Aiphone LE-SS/A</t>
  </si>
  <si>
    <t>Aiphone PS2420S</t>
  </si>
  <si>
    <t>Aiphone KB3MRD</t>
  </si>
  <si>
    <t>Aiphone KB-DAR</t>
  </si>
  <si>
    <t>Axis A8105-E</t>
  </si>
  <si>
    <t>Axis M7011</t>
  </si>
  <si>
    <t>Axis Q7411</t>
  </si>
  <si>
    <t>Axis P7224</t>
  </si>
  <si>
    <t>Axis P7304</t>
  </si>
  <si>
    <t>Axis Q1615-LE Mk III</t>
  </si>
  <si>
    <t>Axis P1375-E</t>
  </si>
  <si>
    <t>Axis P1377-LE</t>
  </si>
  <si>
    <t>Axis P3245-V</t>
  </si>
  <si>
    <t>Axis P3245-LV</t>
  </si>
  <si>
    <t>Axis P3245-VE</t>
  </si>
  <si>
    <t>Axis P3245-LVE</t>
  </si>
  <si>
    <t xml:space="preserve">Axis P3375-LV </t>
  </si>
  <si>
    <t>Axis P1455-LE</t>
  </si>
  <si>
    <t>Axis P1455-LE 29mm</t>
  </si>
  <si>
    <t>Axis P1447-LE</t>
  </si>
  <si>
    <t>Axis M2026-LE Mk</t>
  </si>
  <si>
    <t>Axis Q6075-E</t>
  </si>
  <si>
    <t xml:space="preserve">Axis P5655-E  </t>
  </si>
  <si>
    <t>Axis Q6135-LE</t>
  </si>
  <si>
    <t>Axis Q6155-E 50/60HZ</t>
  </si>
  <si>
    <t xml:space="preserve">Axis Q6128-E 50/60HZ </t>
  </si>
  <si>
    <t>Axis Q8752-E 35mm 8.3/30fps</t>
  </si>
  <si>
    <t>Axis Q8752-E, Zoom 8.3/30fps</t>
  </si>
  <si>
    <t>Axis F1025 12m</t>
  </si>
  <si>
    <t>Axis F41</t>
  </si>
  <si>
    <t>Axis F44 DUAL AUDIO INPUT MAIN UNIT</t>
  </si>
  <si>
    <t>Axis P1265</t>
  </si>
  <si>
    <t>APC Protection PNET 1GB</t>
  </si>
  <si>
    <t>Rhodium RN1004-UC</t>
  </si>
  <si>
    <t>Rhodium RN5008-UT</t>
  </si>
  <si>
    <t>Rhodium RN7016-UN</t>
  </si>
  <si>
    <t>Rhodium RN7032-UN</t>
  </si>
  <si>
    <t>Milestone Express Plus</t>
  </si>
  <si>
    <t>Milestone Professional Plus</t>
  </si>
  <si>
    <t>Milestone Express Plus Chanel Licens</t>
  </si>
  <si>
    <t>Milestone Professional Plus Chanel License</t>
  </si>
  <si>
    <t>Milestone Corporate</t>
  </si>
  <si>
    <t>Milestone Corporate Chanel Licens</t>
  </si>
  <si>
    <t>Milestone Interconnect Camera License XPCOMIDL</t>
  </si>
  <si>
    <t>AXIS Perimeter Defender</t>
  </si>
  <si>
    <t xml:space="preserve">Suprema W2 </t>
  </si>
  <si>
    <t>AXIS Fence Guard</t>
  </si>
  <si>
    <t>HP Z2</t>
  </si>
  <si>
    <t>DELL R540,  14HD LFF</t>
  </si>
  <si>
    <t>Dell 8TB</t>
  </si>
  <si>
    <t>AXIS T8311 JOYSTICK</t>
  </si>
  <si>
    <t>HP 5130-24G-SFP-4SFP+ EI Switch + HP A5500 150WAC</t>
  </si>
  <si>
    <t>HP 2530-24G-PoE+ Switch**</t>
  </si>
  <si>
    <t>HP 2530-8G-PoE+ Switch</t>
  </si>
  <si>
    <t>HP 2920-24G + PoE + Switch + Module</t>
  </si>
  <si>
    <t>Lantech IPES-2208CB</t>
  </si>
  <si>
    <t>HP X121 1G SFP LC LX Transceiver</t>
  </si>
  <si>
    <t>HP X121 1G SFP LC SX Transceiver</t>
  </si>
  <si>
    <t>HP ProCurve Gigabit-LX-LC Mini</t>
  </si>
  <si>
    <t>HP X120 1G SFP LC LX</t>
  </si>
  <si>
    <t>HP X120 1G SFP LC SX</t>
  </si>
  <si>
    <t>HP X121 1G SFP LC LX</t>
  </si>
  <si>
    <t>HP X121 1G SFP LC SX</t>
  </si>
  <si>
    <t>HP X240 10G SFP+ SFP+ 0.65m DAC Cable</t>
  </si>
  <si>
    <t>8330-162XE</t>
  </si>
  <si>
    <t>8330-165X</t>
  </si>
  <si>
    <t>סה"כ לפני מע"מ</t>
  </si>
  <si>
    <t>מע"מ</t>
  </si>
  <si>
    <t>סה"כ כולל מע"מ</t>
  </si>
  <si>
    <t>יח'</t>
  </si>
  <si>
    <t>מטר</t>
  </si>
  <si>
    <t>מכלול</t>
  </si>
  <si>
    <t>Risco RK600S00000B</t>
  </si>
  <si>
    <t>Risco RK601SMG300A</t>
  </si>
  <si>
    <t>Dell OptiPlex 7090</t>
  </si>
  <si>
    <t>ברקן TVM62</t>
  </si>
  <si>
    <t>ברקן M153</t>
  </si>
  <si>
    <t xml:space="preserve">Barteck LDT30-CO48 </t>
  </si>
  <si>
    <t>LG 32GK850G</t>
  </si>
  <si>
    <t>LG 55UK6300Y</t>
  </si>
  <si>
    <t xml:space="preserve">LG 55UHFF-H </t>
  </si>
  <si>
    <t>Sumsung DH55D</t>
  </si>
  <si>
    <t>Axis P3375-LV</t>
  </si>
  <si>
    <t>Axis P1245</t>
  </si>
  <si>
    <t>אתר</t>
  </si>
  <si>
    <t>יום</t>
  </si>
  <si>
    <t>שעה</t>
  </si>
  <si>
    <r>
      <t xml:space="preserve">מחיר היחידה יכלול את כל הנדרש בהתאם לרשום במכרז </t>
    </r>
    <r>
      <rPr>
        <b/>
        <u/>
        <sz val="11"/>
        <color rgb="FFFF0000"/>
        <rFont val="Arial"/>
        <family val="2"/>
        <scheme val="minor"/>
      </rPr>
      <t>ובמיוחד במפרט בסעיף הרלוונטי</t>
    </r>
  </si>
  <si>
    <t>טבלת מוצרים מוצעים - מכרז מערכות בטחון רשות המיסים בישראל</t>
  </si>
  <si>
    <t>רכזת גילוי אש ועשן כתובתית (עד 300 כתובות/ גלאים/ לחצנים/ הפעלות  וכו') עומדת בתקן 1220 לרבות כרטיס יציאות, לוח פיקוד, מצברים, חייגן אוטו', ארון, חומרה ותוכנה נדרשים וכל הנדרש להתקנה והפעלה מלאה.</t>
  </si>
  <si>
    <t>יחידה</t>
  </si>
  <si>
    <t>לוח משנה אלפא נומרי לרכזת אש (כיתוב עיברית) ת"י 1220 וכל הנדרש להתקנה והפעלה מלאה</t>
  </si>
  <si>
    <t>צופר אש  ת"י 1220 לרבות קופסאות מעבר נדרשות, קופסת בסיס ונצנץ, מחברים הפעלה ותכנות הצופר וכל הנדרש להתקנה והפעלה מלאה .</t>
  </si>
  <si>
    <t>נורית סימון ת"י 1220 לרבות קופסאות מעבר נדרשות, מחברים הפעלה ותכנות הנורית וכל הנדרש להתקנה והפעלה מלאה.</t>
  </si>
  <si>
    <t>גלאי עשן (אופטי) ת"י 1220 לרבות קופסאות מעבר נדרשות, מחברים הפעלה ותכנות הגלאי וכל הנדרש להתקנה והפעלה מלאה.</t>
  </si>
  <si>
    <t>גלאי חום (טרמי) ת"י 1220 לרבות קופסאות מעבר נדרשות, מחברים הפעלה ותכנות הגלאי וכל הנדרש להתקנה והפעלה מלאה.</t>
  </si>
  <si>
    <t>גלאי קרן ת"י 1220 לרבות קופסאות מעבר נדרשות, מחברים הפעלה ותכנות הגלאי וכל הנדרש להתקנה והפעלה מלאה.</t>
  </si>
  <si>
    <t>גלאי תעלות מיזוג ת"י 1220 לרבות קופסאות מעבר נדרשות, מחברים הפעלה ותכנות הגלאי וכל הנדרש להתקנה והפעלה מלאה.</t>
  </si>
  <si>
    <t>כרטיס הרחבה לרכזת גילוי אש עד 300 יחידות קצה וכל הנדרש להתקנה והפעלה מלאה</t>
  </si>
  <si>
    <t>לחצן התראת אש ת"י 1220 לרבות קופסאות מעבר נדרשות, מחברים הפעלה ותכנות הלחצן וכל הנדרש להתקנה והפעלה מלאה.</t>
  </si>
  <si>
    <t>לחצן הפעלת כיבוי משולב ת"י 1220 לרבות קופסאות מעבר נדרשות, מחברים הפעלה ותכנות הלחצן וכל הנדרש להתקנה והפעלה מלאה.</t>
  </si>
  <si>
    <t>תוספת חייגן אוטומאטי לרכזת גילוי אש ועשן</t>
  </si>
  <si>
    <t>מערכת כיבוי אוטומטית לרבות מיכל כיבוי בגז בגודל 3 ק"ג, התקנת שני גלאי אש, צנרת, שסתום, נחירים נדרשים, לחצן הפעלה וכל הנדרש להתקנה והפעלת המיכל באינטגראציה מול רכזת אש</t>
  </si>
  <si>
    <t>קומפלט</t>
  </si>
  <si>
    <t>מערכת כיבוי אוטומטית לרבות מיכל כיבוי בגז בגודל 6 ק"ג, התקנת שני גלאי אש, צנרת, שסתום, נחירים נדרשים, לחצן הפעלה וכל הנדרש להתקנה והפעלת המיכל באינטגראציה מול רכזת אש</t>
  </si>
  <si>
    <t>מערכת כיבוי אוטומטית לרבות מיכל כיבוי בגז בגודל 12 ק"ג, התקנת שני גלאי אש, שסתום, צנרת, נחירים נדרשים, לחצן הפעלה וכל הנדרש להתקנה והפעלת המיכל באינטגראציה מול רכזת אש</t>
  </si>
  <si>
    <t>מערכת כיבוי אוטומטית לרבות מיכל כיבוי בגז בגודל של עד 300 ק"ג, התקנת שני גלאי אש, שסתום, צנרת, נחירים נדרשים, לחצן הפעלה וכל הנדרש להתקנה והפעלת המיכל באינטגראציה מול רכזת אש</t>
  </si>
  <si>
    <t>בדיקת מכון התקנים למתקן קטן עד 300 גלאים לרבות כיבויים אוטו' בלוחות חשמל וחדרי תקשורת/ ארכיון</t>
  </si>
  <si>
    <t>בדיקת מכון התקנים למתקן קטן עד 1000 גלאים לרבות כיבויים אוטו' בלוחות חשמל וחדרי תקשורת/ ארכיון</t>
  </si>
  <si>
    <t>בדיקת אינטגרציה למתקן קטן / גדול</t>
  </si>
  <si>
    <t>שעת עבודה טכנאי / תכניתן</t>
  </si>
  <si>
    <t>פרוט</t>
  </si>
  <si>
    <t>הצעת המציע בש"ח לא כולל מע"מ</t>
  </si>
  <si>
    <t>סיכום עלות שרותי מוקד וסיור (עבור מתקן/ כתובת לשנה)</t>
  </si>
  <si>
    <t>סיכום עלות התחזוקה מתח נמוך וגילוי אש לשנה לכלל המתקנים</t>
  </si>
  <si>
    <t>סיכום עלות כתב כמויות מוצרים חדשים במכרז (טבלת כתב כמויות מנ"מ )</t>
  </si>
  <si>
    <t>סיכום עלות כתב כמויות מוצרים חדשים במכרז (טבלת כתב כמויות גילוי אש )</t>
  </si>
  <si>
    <t xml:space="preserve">סה"כ </t>
  </si>
  <si>
    <t>מס</t>
  </si>
  <si>
    <t>משרד</t>
  </si>
  <si>
    <t>שם המתקן</t>
  </si>
  <si>
    <t>שרות תחזוקה מתח נמוך</t>
  </si>
  <si>
    <t>שרות תחזוקה גילוי וכיבוי אש</t>
  </si>
  <si>
    <t>סה"כ מחיר לפני מע"מ</t>
  </si>
  <si>
    <t>מכס ומע"מ</t>
  </si>
  <si>
    <t>מע"מ טבריה - משרדים</t>
  </si>
  <si>
    <t>כן</t>
  </si>
  <si>
    <t>מע"מ טבריה - ארכיון</t>
  </si>
  <si>
    <t>מע"מ עכו</t>
  </si>
  <si>
    <t>מע"מ נצרת/ נוף הגליל</t>
  </si>
  <si>
    <t>מחלקה משפטית נוף הגליל</t>
  </si>
  <si>
    <t>בית המכס חיפה</t>
  </si>
  <si>
    <t>כולל ספרינקלרים</t>
  </si>
  <si>
    <t>חקירות מכס ומעמ חיפה</t>
  </si>
  <si>
    <t>כחלק ממבנה בית המכס</t>
  </si>
  <si>
    <t>מכס חיפה מחסן 2 נמל חיפה</t>
  </si>
  <si>
    <t>מכס חיפה אולם נוסעים נמל חיפה (אדום ירוק)</t>
  </si>
  <si>
    <t>אתר משקף מכס חיפה</t>
  </si>
  <si>
    <t>מע"מ חיפה</t>
  </si>
  <si>
    <t>מע"מ חדרה</t>
  </si>
  <si>
    <t>מע"מ נתניה + מטה מעברים</t>
  </si>
  <si>
    <t>מע"מ פתח תקווה</t>
  </si>
  <si>
    <t>מע"מ גוש דן</t>
  </si>
  <si>
    <t>בית מכס נתב"ג – טרמינל 1</t>
  </si>
  <si>
    <t>מכס נתב"ג מסוף ממן</t>
  </si>
  <si>
    <t>מכס נתב"ג מסוף סוויספורט</t>
  </si>
  <si>
    <t xml:space="preserve">מכס נתב"ג מסוף UPS </t>
  </si>
  <si>
    <t xml:space="preserve">מכס נתב"ג מסוף TNT </t>
  </si>
  <si>
    <t>מכס נתב"ג מסוף אוברסיז</t>
  </si>
  <si>
    <t>מכס יס"מ נתב"ג  -  טרמינל 3</t>
  </si>
  <si>
    <t>מכס כלבייה נתב"ג</t>
  </si>
  <si>
    <t xml:space="preserve">מכס מחסן כלבייה נתב"ג </t>
  </si>
  <si>
    <t>מכס חדר כלבנים זמני טרמינל 1 נתבג</t>
  </si>
  <si>
    <t>מכס -אולם נוסעים (אדום ירוק) טרמינל 1 נתבג</t>
  </si>
  <si>
    <t>מכס אולם סקאל/ מצדה טרמינל 1</t>
  </si>
  <si>
    <t>מכס – מרינה הרצליה חדר מכס</t>
  </si>
  <si>
    <t>מכס ומע"מ יפו DR</t>
  </si>
  <si>
    <t>מע"מ ת"א 1+2 (בת ים)</t>
  </si>
  <si>
    <t xml:space="preserve">חקירות מכס ומע"מ מרכז </t>
  </si>
  <si>
    <t>בית מכס מרכז</t>
  </si>
  <si>
    <t>אגף ביטחון מכס מע"מ – לוד (4+6)</t>
  </si>
  <si>
    <t>מכס ומע"מ פירוקים - לוד</t>
  </si>
  <si>
    <t>מכס ומע"מ – גורם כלכלי מאושר לוד</t>
  </si>
  <si>
    <t>מכס ומעמ – יחידה לפשיעה חמורה לוד</t>
  </si>
  <si>
    <t>מע"מ 3 ת"א</t>
  </si>
  <si>
    <t>הונאות מחשב חולון</t>
  </si>
  <si>
    <t>מע"מ מס קניה תל אביב</t>
  </si>
  <si>
    <t>מע"מ רחובות</t>
  </si>
  <si>
    <t>מע"מ רמלה</t>
  </si>
  <si>
    <t>מכס מרכז - דואר חבילות מודיעין</t>
  </si>
  <si>
    <t>מכס ומע"מ מקצועית1– רמת גן</t>
  </si>
  <si>
    <t>מכס ומע"מ מקצועית2 – פתח תקווה</t>
  </si>
  <si>
    <t>מנהל ר' המסים ערן יעקב</t>
  </si>
  <si>
    <t>בית מכס נהר הירדן</t>
  </si>
  <si>
    <t>מכס ומע"מ יחידת הדלק/בלו</t>
  </si>
  <si>
    <t>מכס ומע"מ –מטה סמים והלבנת הון</t>
  </si>
  <si>
    <t>מכס ומע"מ ירושלים</t>
  </si>
  <si>
    <t>חקירות מכס ומע"מ ירושלים</t>
  </si>
  <si>
    <t>בית מכס אשדוד</t>
  </si>
  <si>
    <t>מע"מ אשדוד</t>
  </si>
  <si>
    <t>מכס ומע"מ משפטית אשדוד</t>
  </si>
  <si>
    <t xml:space="preserve">מכס ומע"מ קמר"פ אשדוד </t>
  </si>
  <si>
    <t>משקף מכולות אשדוד</t>
  </si>
  <si>
    <t>מכס אשדוד מסוף קונטרם</t>
  </si>
  <si>
    <t>מכס אשדוד מסוף אשדוד בונדד</t>
  </si>
  <si>
    <t>מכס אשדוד מסוף אוברסיז</t>
  </si>
  <si>
    <t>מכס אשדוד מסוף 207</t>
  </si>
  <si>
    <t>מע"מ באר שבע</t>
  </si>
  <si>
    <t xml:space="preserve">חקירות מכס ומע"מ  -באר שבע  </t>
  </si>
  <si>
    <t>מכס ומע"מ - מעבר תרקומיה</t>
  </si>
  <si>
    <t xml:space="preserve">מכס אילת – שדה תעופה רמון </t>
  </si>
  <si>
    <t>מע"מ אילת</t>
  </si>
  <si>
    <t>בית מכס אילת</t>
  </si>
  <si>
    <t>מכס אילת - כלביה</t>
  </si>
  <si>
    <t>מכס אילת – בור בידוק</t>
  </si>
  <si>
    <t>מכס ומע"מ מעבר גבול ניצנה</t>
  </si>
  <si>
    <t>מכס ומע"מ אילת -מעבר גבול בגין</t>
  </si>
  <si>
    <t xml:space="preserve">מכס ומע"מ  אילת –אזור סחר חופשי אס"ח כניסה ויציאה </t>
  </si>
  <si>
    <t>מעבר גבול רבין מכס אילת</t>
  </si>
  <si>
    <t>מכס ומעמ - מעבר ארז</t>
  </si>
  <si>
    <t>מכס ומעמ - מעבר מנהרות</t>
  </si>
  <si>
    <t xml:space="preserve">מכס ומעמ - מעבר חוסאן </t>
  </si>
  <si>
    <t>מכס ומע"מ - מעבר מזמוריה</t>
  </si>
  <si>
    <t>מכס ומע"מ - מעבר מיתר</t>
  </si>
  <si>
    <t xml:space="preserve">מכס ומע"מ - מעבר כרם שלום </t>
  </si>
  <si>
    <t>מכס ומע"מ - מעבר הל"ה (ג'בה)</t>
  </si>
  <si>
    <t>מכס ומע"מ מעבר חשמונאים</t>
  </si>
  <si>
    <t>מכס ומע"מ א-זעיים</t>
  </si>
  <si>
    <t>מכס ומע"מ מעבר אליהו</t>
  </si>
  <si>
    <t>מכס ומע"מ מעבר אדומים</t>
  </si>
  <si>
    <t>מכס ומע"מ מעבר חיזמה</t>
  </si>
  <si>
    <t>מכס ומע"מ מעבר 443 ביטוניה</t>
  </si>
  <si>
    <t>מכס ומע"מ מעבר ג'למה-גלבוע</t>
  </si>
  <si>
    <t>מכס ומעמ מעבר שער אפריים</t>
  </si>
  <si>
    <t>מכס ומע"מ מעבר רנתיס-עופרים</t>
  </si>
  <si>
    <t>מעבר חוצה שומרון</t>
  </si>
  <si>
    <t>מכס מעבר ריחן/ שקד</t>
  </si>
  <si>
    <t>מכס ומע"מ מעבר תאנים</t>
  </si>
  <si>
    <t>מכס ומע"מ מעבר גבול אלנבי</t>
  </si>
  <si>
    <t>מס הכנסה</t>
  </si>
  <si>
    <t xml:space="preserve">פקיד שומה צפת </t>
  </si>
  <si>
    <t xml:space="preserve">כן </t>
  </si>
  <si>
    <t>פקיד שומה טבריה</t>
  </si>
  <si>
    <t xml:space="preserve">פקיד שומה עכו </t>
  </si>
  <si>
    <t xml:space="preserve">פקיד שומה נצרת </t>
  </si>
  <si>
    <t xml:space="preserve">מיסוי מקרקעין נצרת </t>
  </si>
  <si>
    <t xml:space="preserve">פקיד שומה עפולה </t>
  </si>
  <si>
    <t xml:space="preserve">כולל ספרינקלרים </t>
  </si>
  <si>
    <t>פקיד שומה חדרה</t>
  </si>
  <si>
    <t xml:space="preserve">גילוי אש רק חדר תקשורת קומה 3 </t>
  </si>
  <si>
    <t xml:space="preserve">מיסוי מקרקעין חדרה </t>
  </si>
  <si>
    <t xml:space="preserve"> </t>
  </si>
  <si>
    <t xml:space="preserve">מס הכנסה מסעדה שלוחת רמת הגולן </t>
  </si>
  <si>
    <t xml:space="preserve">מס הכנסה שלוחת כרמיאל </t>
  </si>
  <si>
    <t xml:space="preserve">מס הכנסה שלוחת קרית שמונה </t>
  </si>
  <si>
    <t xml:space="preserve">מס הכנסה אום אל פאחם </t>
  </si>
  <si>
    <t xml:space="preserve">פקיד שומה חולון </t>
  </si>
  <si>
    <t>יאל חולון</t>
  </si>
  <si>
    <t xml:space="preserve">פקיד שומה נתניה </t>
  </si>
  <si>
    <t xml:space="preserve">מיסוי מקרקעין נתניה </t>
  </si>
  <si>
    <t xml:space="preserve">פקיד שומה כפר סבא </t>
  </si>
  <si>
    <t xml:space="preserve">מ.תיאומי מס כפר סבא </t>
  </si>
  <si>
    <t xml:space="preserve">ארכיב כפר סבא  </t>
  </si>
  <si>
    <t xml:space="preserve">פקיד שומה  פתח תקווה </t>
  </si>
  <si>
    <t xml:space="preserve">רשות המסים אזור השרון ( רעננה ) </t>
  </si>
  <si>
    <t xml:space="preserve">חקירות מרכז </t>
  </si>
  <si>
    <t xml:space="preserve">פקיד שומה תל אביב 3 </t>
  </si>
  <si>
    <t xml:space="preserve">לשכת הדרכה ת"א ( שפע טל )  </t>
  </si>
  <si>
    <t xml:space="preserve">פקיד שומה גוש דן </t>
  </si>
  <si>
    <t>פקיד שומה רחובות</t>
  </si>
  <si>
    <t xml:space="preserve"> מיסוי מקרקעין רחובות </t>
  </si>
  <si>
    <t xml:space="preserve">מש"מ ראשון לציון </t>
  </si>
  <si>
    <t>יחידת יהלום ( לוד)</t>
  </si>
  <si>
    <t xml:space="preserve">ארכיב מרכזי רמלה </t>
  </si>
  <si>
    <t xml:space="preserve">מש"מ ראש העין </t>
  </si>
  <si>
    <t xml:space="preserve">מוקד פיצויים גוש דן ( מינוס 1 ( מוקד + מחסן ) </t>
  </si>
  <si>
    <t xml:space="preserve">מוקד פיצויים גוש דן קומות 6-7 </t>
  </si>
  <si>
    <t xml:space="preserve">פקיד שומה רמלה </t>
  </si>
  <si>
    <t xml:space="preserve">נמ"ה תל אביב (קרית הממשלה תל אביב ) </t>
  </si>
  <si>
    <t xml:space="preserve">מיסוי מקרקעין תל אביב ( קרית הממשלה תל אביב ) </t>
  </si>
  <si>
    <t xml:space="preserve">מיסוי מקרקעין מרכז ( קרית הממשלה תל אביב) </t>
  </si>
  <si>
    <t>פקיד שומה תל אביב 1 ( קרית הממשלה תל אביב)</t>
  </si>
  <si>
    <t xml:space="preserve">הוצאה לפועל תל אביב ( קרית ממשלה תל אביב ) </t>
  </si>
  <si>
    <t>פקיד שומה תל אביב 4 ( קרית הממשלה תל אביב )</t>
  </si>
  <si>
    <t xml:space="preserve">פקיד שומה מפעלים גדולים ( קרית הממשלה תל אביב) </t>
  </si>
  <si>
    <t>פקיד שומה תל אביב 5 ( קרית הממשלה תל אביב )</t>
  </si>
  <si>
    <t xml:space="preserve">חקירות תל אביב ( קרית הממשלה תל אביב) </t>
  </si>
  <si>
    <t>יחידת מודיעין ( קרית הממשלה תל אביב )</t>
  </si>
  <si>
    <t>מחשוב מס הכנסה נמ"ה (ירושלים)</t>
  </si>
  <si>
    <t xml:space="preserve">מחלקת יועצי מס (ירושלים ) </t>
  </si>
  <si>
    <t xml:space="preserve">מוקד מיסוי מקרקעין (ירושלים) </t>
  </si>
  <si>
    <t xml:space="preserve">מוקד קורונה מס הכנסה (ירושלים) </t>
  </si>
  <si>
    <t xml:space="preserve">פקיד שומה ירושלים 1 </t>
  </si>
  <si>
    <t xml:space="preserve">פקיד שומה ירושלים 3 </t>
  </si>
  <si>
    <t xml:space="preserve">מיסוי מקרקעין ירושלים </t>
  </si>
  <si>
    <t xml:space="preserve">הוצאה לפועל ירושלים </t>
  </si>
  <si>
    <t>פקיד שומה ירושלים 2 ( מגדל דניאל )</t>
  </si>
  <si>
    <t xml:space="preserve">פקיד שומה אוטונמיה ירושלים (מגדל דניאל) </t>
  </si>
  <si>
    <t xml:space="preserve">נמה  מודיעין מוקד  ודיווח ( מגדל דניאל )  </t>
  </si>
  <si>
    <t xml:space="preserve">פקיד שומה  חקירות ירושלים (מגדל דניאל ) </t>
  </si>
  <si>
    <t xml:space="preserve">מס הכנסה מוקד טלפוני ( בית דונה) </t>
  </si>
  <si>
    <t xml:space="preserve">גילוי אש חדר תקשורת בלבד </t>
  </si>
  <si>
    <t xml:space="preserve">מחסן טפסים ירושלים </t>
  </si>
  <si>
    <t xml:space="preserve">מש"מ בית שמש </t>
  </si>
  <si>
    <t xml:space="preserve">מש"מ אשדוד </t>
  </si>
  <si>
    <t xml:space="preserve">פקיד שומה אשקלון </t>
  </si>
  <si>
    <t xml:space="preserve">מוקד קרן פיצויים שדרות </t>
  </si>
  <si>
    <t xml:space="preserve">פקיד שומה באר שבע </t>
  </si>
  <si>
    <t xml:space="preserve">מיסוי מקרקעין באר שבע </t>
  </si>
  <si>
    <t>הוצאה לפועל באר שבע ( בית נועם)</t>
  </si>
  <si>
    <t xml:space="preserve">פקיד שומה אילת ( מרכז עירוני אילת )  </t>
  </si>
  <si>
    <t xml:space="preserve">הצעת הספק -  עלות שרותי מוקד וסיור למתקן/ כתובת - לשנה </t>
  </si>
  <si>
    <t>מחיר תחזוקה מתח נמוך</t>
  </si>
  <si>
    <t>מחיר תחזוקה גילוי וכיבוי אש</t>
  </si>
  <si>
    <t>מוקד קורונה חיפה</t>
  </si>
  <si>
    <t>מוקד טלפוני קריית אתא</t>
  </si>
  <si>
    <t>הסעיף עודכן</t>
  </si>
  <si>
    <t>יחידת כתובת/ ממסר- מעגל כרטיס מוצא – כרטיס אנלוגי מבוקר לביצוע הפעלות שונות צופרים, נצנצים, רמקולים וניתוקים וכו'.</t>
  </si>
  <si>
    <t>יחידת כתובת/ כרטיס ממשק – כרטיס אנלוגי מבוקר לקבלת אינדיקציה ממגעים יבשים כגון: מערכות מתזים, ברזי מים, מערכות בקרה, לחצני אש וכו'.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</si>
</sst>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Arial"/>
      <family val="2"/>
      <scheme val="minor"/>
    </font>
    <font>
      <b/>
      <sz val="11"/>
      <color theme="1"/>
      <name val="Arial"/>
      <family val="2"/>
      <scheme val="minor"/>
    </font>
    <font>
      <b/>
      <u/>
      <sz val="18"/>
      <color theme="1"/>
      <name val="Arial"/>
      <family val="2"/>
      <scheme val="minor"/>
    </font>
    <font>
      <b/>
      <sz val="11"/>
      <color rgb="FFFF0000"/>
      <name val="Arial"/>
      <family val="2"/>
      <scheme val="minor"/>
    </font>
    <font>
      <b/>
      <sz val="12"/>
      <color rgb="FFFF0000"/>
      <name val="Arial"/>
      <family val="2"/>
      <scheme val="minor"/>
    </font>
    <font>
      <sz val="11"/>
      <color rgb="FF0000FF"/>
      <name val="Arial"/>
      <family val="2"/>
      <scheme val="minor"/>
    </font>
    <font>
      <sz val="8"/>
      <name val="Arial"/>
      <family val="2"/>
      <scheme val="minor"/>
    </font>
    <font>
      <b/>
      <sz val="11"/>
      <color rgb="FF0000FF"/>
      <name val="Arial"/>
      <family val="2"/>
      <scheme val="minor"/>
    </font>
    <font>
      <b/>
      <u/>
      <sz val="11"/>
      <color rgb="FFFF0000"/>
      <name val="Arial"/>
      <family val="2"/>
      <scheme val="minor"/>
    </font>
    <font>
      <sz val="11"/>
      <color theme="1"/>
      <name val="David"/>
      <family val="2"/>
      <charset val="177"/>
    </font>
    <font>
      <sz val="11"/>
      <color theme="1"/>
      <name val="Arial"/>
      <family val="2"/>
    </font>
    <font>
      <b/>
      <sz val="12"/>
      <color theme="1"/>
      <name val="David"/>
      <family val="2"/>
    </font>
    <font>
      <sz val="12"/>
      <color theme="1"/>
      <name val="David"/>
      <family val="2"/>
    </font>
    <font>
      <sz val="12"/>
      <color theme="1"/>
      <name val="Arial"/>
      <family val="2"/>
      <charset val="177"/>
      <scheme val="minor"/>
    </font>
    <font>
      <sz val="12"/>
      <color theme="1"/>
      <name val="Arial"/>
      <family val="2"/>
      <scheme val="minor"/>
    </font>
    <font>
      <b/>
      <sz val="14"/>
      <color theme="1"/>
      <name val="David"/>
      <family val="2"/>
    </font>
  </fonts>
  <fills count="8">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499984740745262"/>
        <bgColor indexed="64"/>
      </patternFill>
    </fill>
    <fill>
      <patternFill patternType="solid">
        <fgColor theme="0" tint="-0.14999847407452621"/>
        <bgColor indexed="64"/>
      </patternFill>
    </fill>
  </fills>
  <borders count="3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161">
    <xf numFmtId="0" fontId="0" fillId="0" borderId="0" xfId="0"/>
    <xf numFmtId="0" fontId="2" fillId="0" borderId="0" xfId="0" applyFont="1" applyAlignment="1">
      <alignment vertical="top"/>
    </xf>
    <xf numFmtId="0" fontId="0" fillId="0" borderId="0" xfId="0" applyAlignment="1">
      <alignment vertical="top"/>
    </xf>
    <xf numFmtId="0" fontId="0" fillId="0" borderId="0" xfId="0" applyAlignment="1">
      <alignment horizontal="center" vertical="top"/>
    </xf>
    <xf numFmtId="0" fontId="0" fillId="0" borderId="1" xfId="0" applyBorder="1" applyAlignment="1">
      <alignment horizontal="center" vertical="top"/>
    </xf>
    <xf numFmtId="0" fontId="0" fillId="0" borderId="1" xfId="0" applyBorder="1" applyAlignment="1">
      <alignment vertical="top" wrapText="1"/>
    </xf>
    <xf numFmtId="0" fontId="0" fillId="0" borderId="0" xfId="0" applyAlignment="1">
      <alignment vertical="top" wrapText="1"/>
    </xf>
    <xf numFmtId="0" fontId="4" fillId="0" borderId="0" xfId="0" applyFont="1" applyAlignment="1">
      <alignment horizontal="center" vertical="top"/>
    </xf>
    <xf numFmtId="0" fontId="0" fillId="0" borderId="1" xfId="0" applyBorder="1" applyAlignment="1">
      <alignment horizontal="center" vertical="top" wrapText="1"/>
    </xf>
    <xf numFmtId="0" fontId="0" fillId="0" borderId="0" xfId="0" applyAlignment="1">
      <alignment horizontal="center" vertical="top" wrapText="1"/>
    </xf>
    <xf numFmtId="4" fontId="0" fillId="0" borderId="0" xfId="0" applyNumberFormat="1" applyAlignment="1" applyProtection="1">
      <alignment horizontal="center" vertical="top"/>
    </xf>
    <xf numFmtId="4" fontId="0" fillId="0" borderId="1" xfId="0" applyNumberFormat="1" applyBorder="1" applyAlignment="1" applyProtection="1">
      <alignment horizontal="center" vertical="top" wrapText="1"/>
    </xf>
    <xf numFmtId="4" fontId="0" fillId="0" borderId="0" xfId="0" applyNumberFormat="1" applyAlignment="1" applyProtection="1">
      <alignment horizontal="center" vertical="top" wrapText="1"/>
    </xf>
    <xf numFmtId="4" fontId="0" fillId="0" borderId="0" xfId="0" applyNumberFormat="1" applyAlignment="1">
      <alignment horizontal="center" vertical="top"/>
    </xf>
    <xf numFmtId="4" fontId="0" fillId="0" borderId="1" xfId="0" applyNumberFormat="1" applyBorder="1" applyAlignment="1" applyProtection="1">
      <alignment horizontal="center" vertical="top"/>
      <protection locked="0"/>
    </xf>
    <xf numFmtId="0" fontId="0" fillId="0" borderId="1" xfId="0" applyBorder="1" applyAlignment="1" applyProtection="1">
      <alignment horizontal="right" vertical="top" wrapText="1"/>
    </xf>
    <xf numFmtId="0" fontId="0" fillId="0" borderId="1" xfId="0" applyBorder="1" applyAlignment="1" applyProtection="1">
      <alignment horizontal="center" vertical="top" wrapText="1"/>
    </xf>
    <xf numFmtId="4" fontId="0" fillId="0" borderId="1" xfId="0" applyNumberFormat="1" applyBorder="1" applyAlignment="1" applyProtection="1">
      <alignment horizontal="center" vertical="top"/>
    </xf>
    <xf numFmtId="0" fontId="0" fillId="2" borderId="1" xfId="0" applyFill="1" applyBorder="1" applyAlignment="1">
      <alignment horizontal="center" vertical="top"/>
    </xf>
    <xf numFmtId="0" fontId="0" fillId="2" borderId="1" xfId="0" applyFill="1" applyBorder="1" applyAlignment="1">
      <alignment vertical="top" wrapText="1"/>
    </xf>
    <xf numFmtId="0" fontId="0" fillId="2" borderId="1" xfId="0" applyFill="1" applyBorder="1" applyAlignment="1" applyProtection="1">
      <alignment horizontal="center" vertical="top" wrapText="1"/>
    </xf>
    <xf numFmtId="4" fontId="0" fillId="2" borderId="1" xfId="0" applyNumberFormat="1" applyFill="1" applyBorder="1" applyAlignment="1" applyProtection="1">
      <alignment horizontal="center" vertical="top"/>
    </xf>
    <xf numFmtId="4" fontId="0" fillId="2" borderId="1" xfId="0" applyNumberFormat="1" applyFill="1" applyBorder="1" applyAlignment="1" applyProtection="1">
      <alignment horizontal="center" vertical="top" wrapText="1"/>
    </xf>
    <xf numFmtId="0" fontId="0" fillId="0" borderId="1" xfId="0" applyBorder="1" applyAlignment="1" applyProtection="1">
      <alignment horizontal="center" vertical="top"/>
    </xf>
    <xf numFmtId="0" fontId="0" fillId="0" borderId="1" xfId="0" applyBorder="1" applyAlignment="1" applyProtection="1">
      <alignment vertical="top" wrapText="1"/>
    </xf>
    <xf numFmtId="0" fontId="0" fillId="2" borderId="1" xfId="0" applyFill="1" applyBorder="1" applyAlignment="1" applyProtection="1">
      <alignment horizontal="center" vertical="top"/>
    </xf>
    <xf numFmtId="0" fontId="0" fillId="2" borderId="1" xfId="0" applyFill="1" applyBorder="1" applyAlignment="1" applyProtection="1">
      <alignment vertical="top" wrapText="1"/>
    </xf>
    <xf numFmtId="0" fontId="0" fillId="3" borderId="1" xfId="0" applyFill="1" applyBorder="1" applyAlignment="1">
      <alignment horizontal="center" vertical="top"/>
    </xf>
    <xf numFmtId="0" fontId="0" fillId="3" borderId="1" xfId="0" applyFill="1" applyBorder="1" applyAlignment="1">
      <alignment vertical="top" wrapText="1"/>
    </xf>
    <xf numFmtId="0" fontId="0" fillId="3" borderId="1" xfId="0" applyFill="1" applyBorder="1" applyAlignment="1">
      <alignment horizontal="center" vertical="top" wrapText="1"/>
    </xf>
    <xf numFmtId="4" fontId="0" fillId="3" borderId="1" xfId="0" applyNumberFormat="1" applyFill="1" applyBorder="1" applyAlignment="1" applyProtection="1">
      <alignment horizontal="center" vertical="top" wrapText="1"/>
    </xf>
    <xf numFmtId="0" fontId="0" fillId="0" borderId="0" xfId="0" applyAlignment="1" applyProtection="1">
      <alignment horizontal="center" vertical="top"/>
    </xf>
    <xf numFmtId="0" fontId="0" fillId="0" borderId="0" xfId="0" applyAlignment="1" applyProtection="1">
      <alignment vertical="top" wrapText="1"/>
    </xf>
    <xf numFmtId="0" fontId="0" fillId="0" borderId="0" xfId="0" applyAlignment="1" applyProtection="1">
      <alignment horizontal="center" vertical="top" wrapText="1"/>
    </xf>
    <xf numFmtId="10" fontId="0" fillId="0" borderId="1" xfId="0" applyNumberFormat="1" applyBorder="1" applyAlignment="1" applyProtection="1">
      <alignment horizontal="center" vertical="top"/>
    </xf>
    <xf numFmtId="4" fontId="5" fillId="0" borderId="1" xfId="0" applyNumberFormat="1" applyFont="1" applyBorder="1" applyAlignment="1" applyProtection="1">
      <alignment horizontal="center" vertical="top" wrapText="1"/>
    </xf>
    <xf numFmtId="4" fontId="7" fillId="0" borderId="1" xfId="0" applyNumberFormat="1" applyFont="1" applyBorder="1" applyAlignment="1" applyProtection="1">
      <alignment horizontal="center" vertical="top" wrapText="1"/>
    </xf>
    <xf numFmtId="0" fontId="7" fillId="0" borderId="1" xfId="0" applyFont="1" applyBorder="1" applyAlignment="1" applyProtection="1">
      <alignment vertical="top" wrapText="1"/>
    </xf>
    <xf numFmtId="0" fontId="7" fillId="0" borderId="0" xfId="0" applyFont="1" applyAlignment="1" applyProtection="1">
      <alignment horizontal="right" vertical="top" wrapText="1"/>
      <protection locked="0"/>
    </xf>
    <xf numFmtId="0" fontId="1" fillId="4" borderId="1" xfId="0" applyFont="1" applyFill="1" applyBorder="1" applyAlignment="1">
      <alignment horizontal="center" vertical="top"/>
    </xf>
    <xf numFmtId="0" fontId="1" fillId="4" borderId="1" xfId="0" applyFont="1" applyFill="1" applyBorder="1" applyAlignment="1">
      <alignment vertical="top" wrapText="1"/>
    </xf>
    <xf numFmtId="0" fontId="1" fillId="4" borderId="1" xfId="0" applyFont="1" applyFill="1" applyBorder="1" applyAlignment="1">
      <alignment horizontal="center" vertical="top" wrapText="1"/>
    </xf>
    <xf numFmtId="4" fontId="1" fillId="4" borderId="1" xfId="0" applyNumberFormat="1" applyFont="1" applyFill="1" applyBorder="1" applyAlignment="1">
      <alignment horizontal="center" vertical="top"/>
    </xf>
    <xf numFmtId="4" fontId="1" fillId="4" borderId="1" xfId="0" applyNumberFormat="1" applyFont="1" applyFill="1" applyBorder="1" applyAlignment="1" applyProtection="1">
      <alignment horizontal="center" vertical="top" wrapText="1"/>
    </xf>
    <xf numFmtId="0" fontId="0" fillId="0" borderId="1" xfId="0" applyFill="1" applyBorder="1" applyAlignment="1" applyProtection="1">
      <alignment horizontal="center" vertical="top"/>
    </xf>
    <xf numFmtId="0" fontId="0" fillId="0" borderId="1" xfId="0" applyFill="1" applyBorder="1" applyAlignment="1" applyProtection="1">
      <alignment vertical="top" wrapText="1"/>
    </xf>
    <xf numFmtId="0" fontId="0" fillId="0" borderId="1" xfId="0" applyFill="1" applyBorder="1" applyAlignment="1" applyProtection="1">
      <alignment horizontal="center" vertical="top" wrapText="1"/>
    </xf>
    <xf numFmtId="4" fontId="0" fillId="0" borderId="1" xfId="0" applyNumberFormat="1" applyFill="1" applyBorder="1" applyAlignment="1" applyProtection="1">
      <alignment horizontal="center" vertical="top" wrapText="1"/>
    </xf>
    <xf numFmtId="3" fontId="0" fillId="0" borderId="0" xfId="0" applyNumberFormat="1" applyAlignment="1">
      <alignment horizontal="center" vertical="top"/>
    </xf>
    <xf numFmtId="3" fontId="1" fillId="4" borderId="1" xfId="0" applyNumberFormat="1" applyFont="1" applyFill="1" applyBorder="1" applyAlignment="1">
      <alignment horizontal="center" vertical="top" wrapText="1"/>
    </xf>
    <xf numFmtId="3" fontId="0" fillId="2" borderId="1" xfId="0" applyNumberFormat="1" applyFill="1" applyBorder="1" applyAlignment="1" applyProtection="1">
      <alignment horizontal="center" vertical="top" wrapText="1"/>
    </xf>
    <xf numFmtId="3" fontId="0" fillId="0" borderId="1" xfId="0" applyNumberFormat="1" applyBorder="1" applyAlignment="1" applyProtection="1">
      <alignment horizontal="center" vertical="top" wrapText="1"/>
    </xf>
    <xf numFmtId="3" fontId="0" fillId="0" borderId="1" xfId="0" applyNumberFormat="1" applyBorder="1" applyAlignment="1">
      <alignment horizontal="center" vertical="top" wrapText="1"/>
    </xf>
    <xf numFmtId="3" fontId="0" fillId="0" borderId="1" xfId="0" applyNumberFormat="1" applyFill="1" applyBorder="1" applyAlignment="1" applyProtection="1">
      <alignment horizontal="center" vertical="top" wrapText="1"/>
    </xf>
    <xf numFmtId="3" fontId="0" fillId="3" borderId="1" xfId="0" applyNumberFormat="1" applyFill="1" applyBorder="1" applyAlignment="1">
      <alignment horizontal="center" vertical="top" wrapText="1"/>
    </xf>
    <xf numFmtId="3" fontId="0" fillId="0" borderId="0" xfId="0" applyNumberFormat="1" applyAlignment="1" applyProtection="1">
      <alignment horizontal="center" vertical="top" wrapText="1"/>
    </xf>
    <xf numFmtId="3" fontId="0" fillId="0" borderId="0" xfId="0" applyNumberFormat="1" applyAlignment="1">
      <alignment horizontal="center" vertical="top" wrapText="1"/>
    </xf>
    <xf numFmtId="0" fontId="0" fillId="0" borderId="0" xfId="0" applyAlignment="1">
      <alignment horizontal="left" vertical="top" wrapText="1"/>
    </xf>
    <xf numFmtId="0" fontId="0" fillId="2" borderId="1" xfId="0" applyFill="1" applyBorder="1" applyAlignment="1" applyProtection="1">
      <alignment horizontal="left" vertical="top" wrapText="1"/>
    </xf>
    <xf numFmtId="0" fontId="0" fillId="0" borderId="1" xfId="0" applyBorder="1" applyAlignment="1" applyProtection="1">
      <alignment horizontal="left" vertical="top" wrapText="1"/>
    </xf>
    <xf numFmtId="0" fontId="0" fillId="0" borderId="1" xfId="0" applyBorder="1" applyAlignment="1" applyProtection="1">
      <alignment horizontal="left" vertical="top" wrapText="1"/>
      <protection locked="0"/>
    </xf>
    <xf numFmtId="0" fontId="0" fillId="0" borderId="1" xfId="0" applyBorder="1" applyAlignment="1">
      <alignment horizontal="left" vertical="top" wrapText="1"/>
    </xf>
    <xf numFmtId="0" fontId="0" fillId="3" borderId="1" xfId="0" applyFill="1" applyBorder="1" applyAlignment="1" applyProtection="1">
      <alignment horizontal="left" vertical="top" wrapText="1"/>
      <protection locked="0"/>
    </xf>
    <xf numFmtId="0" fontId="0" fillId="0" borderId="0" xfId="0" applyAlignment="1" applyProtection="1">
      <alignment horizontal="left" vertical="top" wrapText="1"/>
    </xf>
    <xf numFmtId="0" fontId="0" fillId="2" borderId="1" xfId="0" applyFill="1" applyBorder="1" applyAlignment="1" applyProtection="1">
      <alignment horizontal="right" vertical="top" wrapText="1"/>
    </xf>
    <xf numFmtId="0" fontId="0" fillId="0" borderId="1" xfId="0" applyBorder="1" applyAlignment="1" applyProtection="1">
      <alignment horizontal="right" vertical="top" wrapText="1"/>
      <protection locked="0"/>
    </xf>
    <xf numFmtId="0" fontId="2" fillId="0" borderId="0" xfId="0" applyFont="1" applyAlignment="1" applyProtection="1">
      <alignment vertical="top"/>
    </xf>
    <xf numFmtId="3" fontId="0" fillId="0" borderId="0" xfId="0" applyNumberFormat="1" applyAlignment="1" applyProtection="1">
      <alignment horizontal="center" vertical="top"/>
    </xf>
    <xf numFmtId="0" fontId="0" fillId="0" borderId="0" xfId="0" applyProtection="1"/>
    <xf numFmtId="0" fontId="7" fillId="0" borderId="0" xfId="0" applyFont="1" applyAlignment="1" applyProtection="1">
      <alignment horizontal="right" vertical="top" wrapText="1"/>
    </xf>
    <xf numFmtId="0" fontId="1" fillId="4" borderId="1" xfId="0" applyFont="1" applyFill="1" applyBorder="1" applyAlignment="1" applyProtection="1">
      <alignment vertical="top" wrapText="1"/>
    </xf>
    <xf numFmtId="0" fontId="1" fillId="4" borderId="1" xfId="0" applyFont="1" applyFill="1" applyBorder="1" applyAlignment="1" applyProtection="1">
      <alignment horizontal="center" vertical="top" wrapText="1"/>
    </xf>
    <xf numFmtId="3" fontId="1" fillId="4" borderId="1" xfId="0" applyNumberFormat="1" applyFont="1" applyFill="1" applyBorder="1" applyAlignment="1" applyProtection="1">
      <alignment horizontal="center" vertical="top" wrapText="1"/>
    </xf>
    <xf numFmtId="4" fontId="1" fillId="4" borderId="1" xfId="0" applyNumberFormat="1" applyFont="1" applyFill="1" applyBorder="1" applyAlignment="1" applyProtection="1">
      <alignment horizontal="center" vertical="top"/>
    </xf>
    <xf numFmtId="0" fontId="9" fillId="0" borderId="1" xfId="0" applyFont="1" applyBorder="1" applyAlignment="1" applyProtection="1">
      <alignment vertical="top" wrapText="1"/>
    </xf>
    <xf numFmtId="0" fontId="10" fillId="0" borderId="1" xfId="0" applyFont="1" applyBorder="1" applyAlignment="1" applyProtection="1">
      <alignment horizontal="right" vertical="center" wrapText="1" readingOrder="2"/>
    </xf>
    <xf numFmtId="0" fontId="0" fillId="0" borderId="1" xfId="0" applyBorder="1" applyAlignment="1" applyProtection="1">
      <alignment wrapText="1"/>
    </xf>
    <xf numFmtId="4" fontId="1" fillId="5" borderId="3" xfId="0" applyNumberFormat="1" applyFont="1" applyFill="1" applyBorder="1" applyProtection="1"/>
    <xf numFmtId="0" fontId="11" fillId="0" borderId="3" xfId="0" applyFont="1" applyBorder="1" applyAlignment="1" applyProtection="1">
      <alignment horizontal="center" vertical="center" wrapText="1" readingOrder="2"/>
    </xf>
    <xf numFmtId="0" fontId="12" fillId="0" borderId="4" xfId="0" applyFont="1" applyBorder="1" applyAlignment="1" applyProtection="1">
      <alignment horizontal="right" vertical="center" wrapText="1" readingOrder="2"/>
    </xf>
    <xf numFmtId="0" fontId="12" fillId="0" borderId="4" xfId="0" applyFont="1" applyBorder="1" applyAlignment="1" applyProtection="1">
      <alignment horizontal="justify" vertical="center" wrapText="1" readingOrder="2"/>
    </xf>
    <xf numFmtId="0" fontId="11" fillId="0" borderId="5" xfId="0" applyFont="1" applyBorder="1" applyAlignment="1" applyProtection="1">
      <alignment horizontal="center" vertical="center" wrapText="1" readingOrder="2"/>
    </xf>
    <xf numFmtId="0" fontId="1" fillId="0" borderId="5" xfId="0" applyFont="1" applyBorder="1" applyAlignment="1">
      <alignment horizontal="center" vertical="center" wrapText="1"/>
    </xf>
    <xf numFmtId="0" fontId="11" fillId="0" borderId="6" xfId="0" applyFont="1" applyBorder="1" applyAlignment="1" applyProtection="1">
      <alignment horizontal="center" vertical="center" wrapText="1" readingOrder="2"/>
    </xf>
    <xf numFmtId="0" fontId="0" fillId="0" borderId="8" xfId="0" applyBorder="1" applyAlignment="1" applyProtection="1">
      <alignment horizontal="center"/>
    </xf>
    <xf numFmtId="0" fontId="0" fillId="0" borderId="9" xfId="0" applyBorder="1"/>
    <xf numFmtId="0" fontId="0" fillId="0" borderId="10" xfId="0" applyBorder="1" applyProtection="1"/>
    <xf numFmtId="0" fontId="0" fillId="0" borderId="11" xfId="0" applyBorder="1" applyAlignment="1" applyProtection="1">
      <alignment horizontal="center"/>
    </xf>
    <xf numFmtId="0" fontId="0" fillId="0" borderId="11" xfId="0" applyBorder="1" applyAlignment="1" applyProtection="1">
      <alignment horizontal="center"/>
      <protection locked="0"/>
    </xf>
    <xf numFmtId="0" fontId="0" fillId="6" borderId="11" xfId="0" applyFill="1" applyBorder="1" applyAlignment="1" applyProtection="1">
      <alignment horizontal="center"/>
    </xf>
    <xf numFmtId="0" fontId="0" fillId="6" borderId="12" xfId="0" applyFill="1" applyBorder="1" applyAlignment="1" applyProtection="1">
      <alignment horizontal="center"/>
    </xf>
    <xf numFmtId="0" fontId="13" fillId="0" borderId="9" xfId="0" applyFont="1" applyBorder="1" applyAlignment="1" applyProtection="1">
      <alignment horizontal="center"/>
    </xf>
    <xf numFmtId="0" fontId="0" fillId="0" borderId="13" xfId="0" applyBorder="1" applyProtection="1"/>
    <xf numFmtId="0" fontId="0" fillId="0" borderId="14" xfId="0" applyBorder="1" applyAlignment="1" applyProtection="1">
      <alignment horizontal="center"/>
    </xf>
    <xf numFmtId="0" fontId="0" fillId="0" borderId="15" xfId="0" applyBorder="1"/>
    <xf numFmtId="0" fontId="12" fillId="0" borderId="16" xfId="0" applyFont="1" applyBorder="1" applyProtection="1"/>
    <xf numFmtId="0" fontId="0" fillId="0" borderId="17" xfId="0" applyBorder="1" applyAlignment="1" applyProtection="1">
      <alignment horizontal="center"/>
    </xf>
    <xf numFmtId="0" fontId="0" fillId="0" borderId="1" xfId="0" applyBorder="1" applyAlignment="1" applyProtection="1">
      <alignment horizontal="center"/>
      <protection locked="0"/>
    </xf>
    <xf numFmtId="0" fontId="0" fillId="0" borderId="1" xfId="0" applyBorder="1" applyAlignment="1" applyProtection="1">
      <alignment horizontal="center"/>
    </xf>
    <xf numFmtId="0" fontId="0" fillId="0" borderId="18" xfId="0" applyBorder="1" applyAlignment="1" applyProtection="1">
      <alignment horizontal="center"/>
      <protection locked="0"/>
    </xf>
    <xf numFmtId="0" fontId="13" fillId="0" borderId="19" xfId="0" applyFont="1" applyBorder="1" applyAlignment="1" applyProtection="1">
      <alignment horizontal="center"/>
    </xf>
    <xf numFmtId="0" fontId="0" fillId="0" borderId="20" xfId="0" applyBorder="1" applyProtection="1"/>
    <xf numFmtId="0" fontId="0" fillId="6" borderId="1" xfId="0" applyFill="1" applyBorder="1" applyAlignment="1" applyProtection="1">
      <alignment horizontal="center"/>
    </xf>
    <xf numFmtId="0" fontId="0" fillId="6" borderId="18" xfId="0" applyFill="1" applyBorder="1" applyAlignment="1" applyProtection="1">
      <alignment horizontal="center"/>
    </xf>
    <xf numFmtId="0" fontId="0" fillId="0" borderId="19" xfId="0" applyBorder="1"/>
    <xf numFmtId="0" fontId="0" fillId="0" borderId="16" xfId="0" applyBorder="1" applyProtection="1"/>
    <xf numFmtId="0" fontId="0" fillId="0" borderId="16" xfId="0" applyBorder="1" applyAlignment="1" applyProtection="1">
      <alignment wrapText="1"/>
    </xf>
    <xf numFmtId="0" fontId="0" fillId="0" borderId="21" xfId="0" applyBorder="1" applyAlignment="1" applyProtection="1">
      <alignment horizontal="center"/>
    </xf>
    <xf numFmtId="0" fontId="12" fillId="0" borderId="16" xfId="0" applyFont="1" applyBorder="1" applyAlignment="1" applyProtection="1">
      <alignment horizontal="justify" vertical="center" wrapText="1" readingOrder="2"/>
    </xf>
    <xf numFmtId="0" fontId="12" fillId="0" borderId="16" xfId="0" applyFont="1" applyBorder="1" applyAlignment="1" applyProtection="1">
      <alignment horizontal="right" vertical="center" readingOrder="2"/>
    </xf>
    <xf numFmtId="0" fontId="12" fillId="0" borderId="16" xfId="0" applyFont="1" applyBorder="1" applyAlignment="1" applyProtection="1">
      <alignment horizontal="justify" vertical="center" readingOrder="2"/>
    </xf>
    <xf numFmtId="0" fontId="0" fillId="6" borderId="21" xfId="0" applyFill="1" applyBorder="1" applyAlignment="1" applyProtection="1">
      <alignment horizontal="center"/>
    </xf>
    <xf numFmtId="0" fontId="12" fillId="0" borderId="7" xfId="0" applyFont="1" applyBorder="1" applyProtection="1"/>
    <xf numFmtId="0" fontId="0" fillId="6" borderId="18" xfId="0" applyFill="1" applyBorder="1" applyAlignment="1" applyProtection="1">
      <alignment horizontal="center"/>
      <protection locked="0"/>
    </xf>
    <xf numFmtId="0" fontId="12" fillId="0" borderId="22" xfId="0" applyFont="1" applyBorder="1" applyAlignment="1" applyProtection="1">
      <alignment horizontal="justify" vertical="center" readingOrder="2"/>
    </xf>
    <xf numFmtId="0" fontId="12" fillId="0" borderId="16" xfId="0" applyFont="1" applyBorder="1" applyAlignment="1" applyProtection="1">
      <alignment horizontal="right" vertical="center" wrapText="1" readingOrder="2"/>
    </xf>
    <xf numFmtId="0" fontId="12" fillId="0" borderId="7" xfId="0" applyFont="1" applyBorder="1" applyAlignment="1" applyProtection="1">
      <alignment horizontal="right" vertical="center" readingOrder="2"/>
    </xf>
    <xf numFmtId="0" fontId="0" fillId="0" borderId="4" xfId="0" applyBorder="1"/>
    <xf numFmtId="0" fontId="0" fillId="0" borderId="23" xfId="0" applyBorder="1" applyProtection="1"/>
    <xf numFmtId="0" fontId="0" fillId="0" borderId="24" xfId="0" applyBorder="1" applyAlignment="1" applyProtection="1">
      <alignment horizontal="center"/>
    </xf>
    <xf numFmtId="0" fontId="0" fillId="0" borderId="24" xfId="0" applyBorder="1" applyAlignment="1" applyProtection="1">
      <alignment horizontal="center"/>
      <protection locked="0"/>
    </xf>
    <xf numFmtId="0" fontId="0" fillId="0" borderId="26" xfId="0" applyBorder="1"/>
    <xf numFmtId="0" fontId="0" fillId="0" borderId="27" xfId="0" applyBorder="1"/>
    <xf numFmtId="0" fontId="0" fillId="0" borderId="17" xfId="0" applyBorder="1" applyAlignment="1" applyProtection="1">
      <alignment horizontal="center"/>
      <protection locked="0"/>
    </xf>
    <xf numFmtId="0" fontId="0" fillId="0" borderId="17" xfId="0" applyBorder="1" applyAlignment="1">
      <alignment horizontal="center"/>
    </xf>
    <xf numFmtId="0" fontId="0" fillId="0" borderId="28" xfId="0" applyBorder="1" applyAlignment="1">
      <alignment horizontal="center"/>
    </xf>
    <xf numFmtId="0" fontId="0" fillId="0" borderId="16" xfId="0" applyBorder="1"/>
    <xf numFmtId="0" fontId="0" fillId="0" borderId="26" xfId="0" applyBorder="1" applyAlignment="1">
      <alignment horizontal="center"/>
    </xf>
    <xf numFmtId="0" fontId="12" fillId="0" borderId="16" xfId="0" applyFont="1" applyBorder="1"/>
    <xf numFmtId="0" fontId="0" fillId="6" borderId="1" xfId="0" applyFill="1" applyBorder="1" applyAlignment="1">
      <alignment horizontal="center"/>
    </xf>
    <xf numFmtId="0" fontId="0" fillId="6" borderId="17" xfId="0" applyFill="1" applyBorder="1" applyAlignment="1" applyProtection="1">
      <alignment horizontal="center"/>
    </xf>
    <xf numFmtId="0" fontId="0" fillId="0" borderId="1" xfId="0" applyBorder="1" applyAlignment="1">
      <alignment horizontal="center"/>
    </xf>
    <xf numFmtId="0" fontId="0" fillId="0" borderId="16" xfId="0" applyBorder="1" applyAlignment="1">
      <alignment wrapText="1"/>
    </xf>
    <xf numFmtId="0" fontId="12" fillId="0" borderId="16" xfId="0" applyFont="1" applyBorder="1" applyAlignment="1">
      <alignment horizontal="justify" vertical="center" wrapText="1" readingOrder="2"/>
    </xf>
    <xf numFmtId="0" fontId="12" fillId="0" borderId="16" xfId="0" applyFont="1" applyBorder="1" applyAlignment="1">
      <alignment horizontal="right" vertical="center" readingOrder="2"/>
    </xf>
    <xf numFmtId="0" fontId="12" fillId="0" borderId="16" xfId="0" applyFont="1" applyBorder="1" applyAlignment="1">
      <alignment horizontal="justify" vertical="center" readingOrder="2"/>
    </xf>
    <xf numFmtId="0" fontId="0" fillId="0" borderId="21" xfId="0" applyBorder="1" applyAlignment="1" applyProtection="1">
      <alignment horizontal="center" vertical="center"/>
    </xf>
    <xf numFmtId="0" fontId="12" fillId="0" borderId="7" xfId="0" applyFont="1" applyBorder="1"/>
    <xf numFmtId="0" fontId="0" fillId="0" borderId="1" xfId="0" applyBorder="1" applyAlignment="1" applyProtection="1">
      <alignment horizontal="center" vertical="center"/>
    </xf>
    <xf numFmtId="0" fontId="12" fillId="0" borderId="7" xfId="0" applyFont="1" applyBorder="1" applyAlignment="1">
      <alignment horizontal="justify" vertical="center" readingOrder="2"/>
    </xf>
    <xf numFmtId="0" fontId="12" fillId="0" borderId="29" xfId="0" applyFont="1" applyBorder="1" applyAlignment="1">
      <alignment horizontal="right" vertical="center" readingOrder="2"/>
    </xf>
    <xf numFmtId="0" fontId="0" fillId="0" borderId="30" xfId="0" applyBorder="1" applyAlignment="1" applyProtection="1">
      <alignment horizontal="center" vertical="center"/>
    </xf>
    <xf numFmtId="0" fontId="0" fillId="6" borderId="24" xfId="0" applyFill="1" applyBorder="1" applyAlignment="1">
      <alignment horizontal="center"/>
    </xf>
    <xf numFmtId="0" fontId="0" fillId="0" borderId="31" xfId="0" applyBorder="1" applyAlignment="1">
      <alignment horizontal="center"/>
    </xf>
    <xf numFmtId="0" fontId="0" fillId="0" borderId="0" xfId="0" applyAlignment="1" applyProtection="1">
      <alignment horizontal="center"/>
    </xf>
    <xf numFmtId="0" fontId="0" fillId="5" borderId="3" xfId="0" applyFill="1" applyBorder="1" applyAlignment="1" applyProtection="1">
      <alignment horizontal="center"/>
    </xf>
    <xf numFmtId="0" fontId="12" fillId="0" borderId="4" xfId="0" applyFont="1" applyBorder="1" applyAlignment="1" applyProtection="1">
      <alignment horizontal="center" vertical="center" wrapText="1" readingOrder="2"/>
    </xf>
    <xf numFmtId="0" fontId="11" fillId="0" borderId="4" xfId="0" applyFont="1" applyBorder="1" applyAlignment="1" applyProtection="1">
      <alignment horizontal="center" vertical="center" wrapText="1" readingOrder="2"/>
    </xf>
    <xf numFmtId="0" fontId="14" fillId="0" borderId="0" xfId="0" applyFont="1" applyProtection="1"/>
    <xf numFmtId="0" fontId="11" fillId="0" borderId="4" xfId="0" applyFont="1" applyBorder="1" applyAlignment="1" applyProtection="1">
      <alignment horizontal="center" vertical="center" wrapText="1" readingOrder="2"/>
      <protection locked="0"/>
    </xf>
    <xf numFmtId="0" fontId="15" fillId="0" borderId="3" xfId="0" applyFont="1" applyBorder="1" applyAlignment="1" applyProtection="1">
      <alignment horizontal="center" vertical="center" wrapText="1" readingOrder="2"/>
    </xf>
    <xf numFmtId="4" fontId="0" fillId="5" borderId="3" xfId="0" applyNumberFormat="1" applyFill="1" applyBorder="1" applyAlignment="1" applyProtection="1">
      <alignment horizontal="center" vertical="top"/>
    </xf>
    <xf numFmtId="0" fontId="11" fillId="7" borderId="4" xfId="0" applyFont="1" applyFill="1" applyBorder="1" applyAlignment="1" applyProtection="1">
      <alignment horizontal="center" vertical="center" wrapText="1" readingOrder="2"/>
    </xf>
    <xf numFmtId="4" fontId="12" fillId="0" borderId="4" xfId="0" applyNumberFormat="1" applyFont="1" applyBorder="1" applyAlignment="1" applyProtection="1">
      <alignment horizontal="center" vertical="center" wrapText="1" readingOrder="2"/>
    </xf>
    <xf numFmtId="0" fontId="0" fillId="0" borderId="0" xfId="0" applyBorder="1" applyAlignment="1" applyProtection="1">
      <alignment horizontal="center"/>
      <protection locked="0"/>
    </xf>
    <xf numFmtId="0" fontId="0" fillId="0" borderId="25" xfId="0" applyBorder="1" applyAlignment="1" applyProtection="1">
      <alignment horizontal="center"/>
      <protection locked="0"/>
    </xf>
    <xf numFmtId="0" fontId="13" fillId="0" borderId="4" xfId="0" applyFont="1" applyBorder="1" applyAlignment="1" applyProtection="1">
      <alignment horizontal="center"/>
    </xf>
    <xf numFmtId="0" fontId="0" fillId="5" borderId="0" xfId="0" applyFill="1" applyAlignment="1">
      <alignment vertical="top"/>
    </xf>
    <xf numFmtId="0" fontId="0" fillId="5" borderId="0" xfId="0" applyFill="1" applyProtection="1"/>
    <xf numFmtId="0" fontId="3" fillId="0" borderId="2" xfId="0" applyFont="1" applyBorder="1" applyAlignment="1" applyProtection="1">
      <alignment horizontal="right" vertical="top" wrapText="1"/>
    </xf>
    <xf numFmtId="0" fontId="3" fillId="0" borderId="2" xfId="0" applyFont="1" applyBorder="1" applyAlignment="1" applyProtection="1">
      <alignment horizontal="right" vertical="top"/>
    </xf>
  </cellXfs>
  <cellStyles count="1">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3"/>
  <sheetViews>
    <sheetView showZeros="0" rightToLeft="1" tabSelected="1" zoomScale="110" zoomScaleNormal="110" workbookViewId="0">
      <pane ySplit="3" topLeftCell="A94" activePane="bottomLeft" state="frozen"/>
      <selection pane="bottomLeft" activeCell="C105" sqref="C105"/>
    </sheetView>
  </sheetViews>
  <sheetFormatPr defaultColWidth="8.875" defaultRowHeight="14.25" x14ac:dyDescent="0.2"/>
  <cols>
    <col min="1" max="1" width="10.75" style="3" customWidth="1"/>
    <col min="2" max="2" width="34.75" style="6" customWidth="1"/>
    <col min="3" max="3" width="21.75" style="57" customWidth="1"/>
    <col min="4" max="4" width="6.75" style="9" customWidth="1"/>
    <col min="5" max="5" width="10.75" style="56" customWidth="1"/>
    <col min="6" max="6" width="10.75" style="13" customWidth="1"/>
    <col min="7" max="7" width="12.75" style="12" customWidth="1"/>
    <col min="8" max="8" width="16.25" style="2" bestFit="1" customWidth="1"/>
    <col min="9" max="16384" width="8.875" style="2"/>
  </cols>
  <sheetData>
    <row r="1" spans="1:7" ht="23.25" x14ac:dyDescent="0.2">
      <c r="A1" s="1" t="s">
        <v>877</v>
      </c>
      <c r="D1" s="3"/>
      <c r="E1" s="48"/>
      <c r="G1" s="10"/>
    </row>
    <row r="2" spans="1:7" ht="15.75" x14ac:dyDescent="0.2">
      <c r="A2" s="7" t="s">
        <v>876</v>
      </c>
      <c r="B2" s="38"/>
      <c r="C2" s="159" t="s">
        <v>1082</v>
      </c>
      <c r="D2" s="159"/>
      <c r="E2" s="159"/>
      <c r="F2" s="159"/>
      <c r="G2" s="159"/>
    </row>
    <row r="3" spans="1:7" ht="15" x14ac:dyDescent="0.2">
      <c r="A3" s="39" t="s">
        <v>874</v>
      </c>
      <c r="B3" s="40" t="s">
        <v>875</v>
      </c>
      <c r="C3" s="41" t="s">
        <v>878</v>
      </c>
      <c r="D3" s="41" t="s">
        <v>1064</v>
      </c>
      <c r="E3" s="49" t="s">
        <v>879</v>
      </c>
      <c r="F3" s="42" t="s">
        <v>880</v>
      </c>
      <c r="G3" s="43" t="s">
        <v>881</v>
      </c>
    </row>
    <row r="4" spans="1:7" x14ac:dyDescent="0.2">
      <c r="A4" s="18">
        <v>1</v>
      </c>
      <c r="B4" s="19" t="s">
        <v>0</v>
      </c>
      <c r="C4" s="64"/>
      <c r="D4" s="20"/>
      <c r="E4" s="50"/>
      <c r="F4" s="21"/>
      <c r="G4" s="22">
        <f>E4*F4</f>
        <v>0</v>
      </c>
    </row>
    <row r="5" spans="1:7" x14ac:dyDescent="0.2">
      <c r="A5" s="18" t="s">
        <v>1</v>
      </c>
      <c r="B5" s="19" t="s">
        <v>2</v>
      </c>
      <c r="C5" s="64"/>
      <c r="D5" s="20"/>
      <c r="E5" s="50"/>
      <c r="F5" s="21"/>
      <c r="G5" s="22">
        <f t="shared" ref="G5:G68" si="0">E5*F5</f>
        <v>0</v>
      </c>
    </row>
    <row r="6" spans="1:7" x14ac:dyDescent="0.2">
      <c r="A6" s="18" t="s">
        <v>3</v>
      </c>
      <c r="B6" s="19" t="s">
        <v>4</v>
      </c>
      <c r="C6" s="64"/>
      <c r="D6" s="20"/>
      <c r="E6" s="50"/>
      <c r="F6" s="21"/>
      <c r="G6" s="22">
        <f t="shared" si="0"/>
        <v>0</v>
      </c>
    </row>
    <row r="7" spans="1:7" x14ac:dyDescent="0.2">
      <c r="A7" s="4" t="s">
        <v>5</v>
      </c>
      <c r="B7" s="5" t="s">
        <v>6</v>
      </c>
      <c r="C7" s="15"/>
      <c r="D7" s="16"/>
      <c r="E7" s="51"/>
      <c r="F7" s="17"/>
      <c r="G7" s="11">
        <f t="shared" si="0"/>
        <v>0</v>
      </c>
    </row>
    <row r="8" spans="1:7" x14ac:dyDescent="0.2">
      <c r="A8" s="4" t="s">
        <v>7</v>
      </c>
      <c r="B8" s="5" t="s">
        <v>2</v>
      </c>
      <c r="C8" s="15"/>
      <c r="D8" s="16"/>
      <c r="E8" s="51"/>
      <c r="F8" s="17"/>
      <c r="G8" s="11">
        <f t="shared" si="0"/>
        <v>0</v>
      </c>
    </row>
    <row r="9" spans="1:7" x14ac:dyDescent="0.2">
      <c r="A9" s="4" t="s">
        <v>8</v>
      </c>
      <c r="B9" s="5" t="s">
        <v>9</v>
      </c>
      <c r="C9" s="65"/>
      <c r="D9" s="8" t="s">
        <v>1065</v>
      </c>
      <c r="E9" s="52">
        <v>2500</v>
      </c>
      <c r="F9" s="14"/>
      <c r="G9" s="11">
        <f t="shared" si="0"/>
        <v>0</v>
      </c>
    </row>
    <row r="10" spans="1:7" x14ac:dyDescent="0.2">
      <c r="A10" s="4" t="s">
        <v>10</v>
      </c>
      <c r="B10" s="5" t="s">
        <v>11</v>
      </c>
      <c r="C10" s="65"/>
      <c r="D10" s="8" t="s">
        <v>1065</v>
      </c>
      <c r="E10" s="52">
        <v>2500</v>
      </c>
      <c r="F10" s="14"/>
      <c r="G10" s="11">
        <f t="shared" si="0"/>
        <v>0</v>
      </c>
    </row>
    <row r="11" spans="1:7" x14ac:dyDescent="0.2">
      <c r="A11" s="4" t="s">
        <v>12</v>
      </c>
      <c r="B11" s="5" t="s">
        <v>13</v>
      </c>
      <c r="C11" s="65"/>
      <c r="D11" s="8" t="s">
        <v>1065</v>
      </c>
      <c r="E11" s="52">
        <v>3000</v>
      </c>
      <c r="F11" s="14"/>
      <c r="G11" s="11">
        <f t="shared" si="0"/>
        <v>0</v>
      </c>
    </row>
    <row r="12" spans="1:7" x14ac:dyDescent="0.2">
      <c r="A12" s="4" t="s">
        <v>14</v>
      </c>
      <c r="B12" s="5" t="s">
        <v>15</v>
      </c>
      <c r="C12" s="65"/>
      <c r="D12" s="8" t="s">
        <v>1065</v>
      </c>
      <c r="E12" s="52">
        <v>1500</v>
      </c>
      <c r="F12" s="14"/>
      <c r="G12" s="11">
        <f t="shared" si="0"/>
        <v>0</v>
      </c>
    </row>
    <row r="13" spans="1:7" x14ac:dyDescent="0.2">
      <c r="A13" s="25" t="s">
        <v>16</v>
      </c>
      <c r="B13" s="26" t="s">
        <v>17</v>
      </c>
      <c r="C13" s="58"/>
      <c r="D13" s="20"/>
      <c r="E13" s="50"/>
      <c r="F13" s="21"/>
      <c r="G13" s="22">
        <f t="shared" si="0"/>
        <v>0</v>
      </c>
    </row>
    <row r="14" spans="1:7" x14ac:dyDescent="0.2">
      <c r="A14" s="44" t="s">
        <v>18</v>
      </c>
      <c r="B14" s="45" t="s">
        <v>19</v>
      </c>
      <c r="C14" s="65"/>
      <c r="D14" s="46" t="s">
        <v>1064</v>
      </c>
      <c r="E14" s="53">
        <v>20</v>
      </c>
      <c r="F14" s="14"/>
      <c r="G14" s="47">
        <f t="shared" si="0"/>
        <v>0</v>
      </c>
    </row>
    <row r="15" spans="1:7" x14ac:dyDescent="0.2">
      <c r="A15" s="4" t="s">
        <v>20</v>
      </c>
      <c r="B15" s="5" t="s">
        <v>21</v>
      </c>
      <c r="C15" s="65"/>
      <c r="D15" s="8" t="s">
        <v>1064</v>
      </c>
      <c r="E15" s="52">
        <v>25</v>
      </c>
      <c r="F15" s="14"/>
      <c r="G15" s="11">
        <f t="shared" si="0"/>
        <v>0</v>
      </c>
    </row>
    <row r="16" spans="1:7" x14ac:dyDescent="0.2">
      <c r="A16" s="4" t="s">
        <v>22</v>
      </c>
      <c r="B16" s="5" t="s">
        <v>23</v>
      </c>
      <c r="C16" s="65"/>
      <c r="D16" s="8" t="s">
        <v>1064</v>
      </c>
      <c r="E16" s="52">
        <v>25</v>
      </c>
      <c r="F16" s="14"/>
      <c r="G16" s="11">
        <f t="shared" si="0"/>
        <v>0</v>
      </c>
    </row>
    <row r="17" spans="1:7" x14ac:dyDescent="0.2">
      <c r="A17" s="4" t="s">
        <v>24</v>
      </c>
      <c r="B17" s="5" t="s">
        <v>25</v>
      </c>
      <c r="C17" s="65"/>
      <c r="D17" s="8" t="s">
        <v>1064</v>
      </c>
      <c r="E17" s="52">
        <v>30</v>
      </c>
      <c r="F17" s="14"/>
      <c r="G17" s="11">
        <f t="shared" si="0"/>
        <v>0</v>
      </c>
    </row>
    <row r="18" spans="1:7" x14ac:dyDescent="0.2">
      <c r="A18" s="4" t="s">
        <v>26</v>
      </c>
      <c r="B18" s="5" t="s">
        <v>27</v>
      </c>
      <c r="C18" s="65"/>
      <c r="D18" s="8" t="s">
        <v>1064</v>
      </c>
      <c r="E18" s="52">
        <v>45</v>
      </c>
      <c r="F18" s="14"/>
      <c r="G18" s="11">
        <f t="shared" si="0"/>
        <v>0</v>
      </c>
    </row>
    <row r="19" spans="1:7" x14ac:dyDescent="0.2">
      <c r="A19" s="4" t="s">
        <v>28</v>
      </c>
      <c r="B19" s="5" t="s">
        <v>29</v>
      </c>
      <c r="C19" s="65"/>
      <c r="D19" s="8" t="s">
        <v>1064</v>
      </c>
      <c r="E19" s="52">
        <v>40</v>
      </c>
      <c r="F19" s="14"/>
      <c r="G19" s="11">
        <f t="shared" si="0"/>
        <v>0</v>
      </c>
    </row>
    <row r="20" spans="1:7" x14ac:dyDescent="0.2">
      <c r="A20" s="4" t="s">
        <v>30</v>
      </c>
      <c r="B20" s="5" t="s">
        <v>31</v>
      </c>
      <c r="C20" s="65"/>
      <c r="D20" s="8" t="s">
        <v>1064</v>
      </c>
      <c r="E20" s="52">
        <v>25</v>
      </c>
      <c r="F20" s="14"/>
      <c r="G20" s="11">
        <f t="shared" si="0"/>
        <v>0</v>
      </c>
    </row>
    <row r="21" spans="1:7" x14ac:dyDescent="0.2">
      <c r="A21" s="4" t="s">
        <v>32</v>
      </c>
      <c r="B21" s="5" t="s">
        <v>33</v>
      </c>
      <c r="C21" s="65"/>
      <c r="D21" s="8" t="s">
        <v>1064</v>
      </c>
      <c r="E21" s="52">
        <v>25</v>
      </c>
      <c r="F21" s="14"/>
      <c r="G21" s="11">
        <f t="shared" si="0"/>
        <v>0</v>
      </c>
    </row>
    <row r="22" spans="1:7" x14ac:dyDescent="0.2">
      <c r="A22" s="4" t="s">
        <v>34</v>
      </c>
      <c r="B22" s="5" t="s">
        <v>35</v>
      </c>
      <c r="C22" s="65"/>
      <c r="D22" s="8" t="s">
        <v>1064</v>
      </c>
      <c r="E22" s="52">
        <v>25</v>
      </c>
      <c r="F22" s="14"/>
      <c r="G22" s="11">
        <f t="shared" si="0"/>
        <v>0</v>
      </c>
    </row>
    <row r="23" spans="1:7" x14ac:dyDescent="0.2">
      <c r="A23" s="4" t="s">
        <v>36</v>
      </c>
      <c r="B23" s="5" t="s">
        <v>37</v>
      </c>
      <c r="C23" s="65"/>
      <c r="D23" s="8" t="s">
        <v>1064</v>
      </c>
      <c r="E23" s="52">
        <v>30</v>
      </c>
      <c r="F23" s="14"/>
      <c r="G23" s="11">
        <f t="shared" si="0"/>
        <v>0</v>
      </c>
    </row>
    <row r="24" spans="1:7" x14ac:dyDescent="0.2">
      <c r="A24" s="4" t="s">
        <v>38</v>
      </c>
      <c r="B24" s="5" t="s">
        <v>39</v>
      </c>
      <c r="C24" s="65"/>
      <c r="D24" s="8" t="s">
        <v>1064</v>
      </c>
      <c r="E24" s="52">
        <v>30</v>
      </c>
      <c r="F24" s="14"/>
      <c r="G24" s="11">
        <f t="shared" si="0"/>
        <v>0</v>
      </c>
    </row>
    <row r="25" spans="1:7" x14ac:dyDescent="0.2">
      <c r="A25" s="4" t="s">
        <v>40</v>
      </c>
      <c r="B25" s="5" t="s">
        <v>41</v>
      </c>
      <c r="C25" s="65"/>
      <c r="D25" s="8" t="s">
        <v>1064</v>
      </c>
      <c r="E25" s="52">
        <v>50</v>
      </c>
      <c r="F25" s="14"/>
      <c r="G25" s="11">
        <f t="shared" si="0"/>
        <v>0</v>
      </c>
    </row>
    <row r="26" spans="1:7" x14ac:dyDescent="0.2">
      <c r="A26" s="4" t="s">
        <v>42</v>
      </c>
      <c r="B26" s="5" t="s">
        <v>43</v>
      </c>
      <c r="C26" s="65"/>
      <c r="D26" s="8" t="s">
        <v>1064</v>
      </c>
      <c r="E26" s="52">
        <v>30</v>
      </c>
      <c r="F26" s="14"/>
      <c r="G26" s="11">
        <f t="shared" si="0"/>
        <v>0</v>
      </c>
    </row>
    <row r="27" spans="1:7" ht="28.5" x14ac:dyDescent="0.2">
      <c r="A27" s="4" t="s">
        <v>44</v>
      </c>
      <c r="B27" s="5" t="s">
        <v>45</v>
      </c>
      <c r="C27" s="65"/>
      <c r="D27" s="8" t="s">
        <v>1064</v>
      </c>
      <c r="E27" s="52">
        <v>25</v>
      </c>
      <c r="F27" s="14"/>
      <c r="G27" s="11">
        <f t="shared" si="0"/>
        <v>0</v>
      </c>
    </row>
    <row r="28" spans="1:7" x14ac:dyDescent="0.2">
      <c r="A28" s="4" t="s">
        <v>46</v>
      </c>
      <c r="B28" s="5" t="s">
        <v>47</v>
      </c>
      <c r="C28" s="65"/>
      <c r="D28" s="8" t="s">
        <v>1064</v>
      </c>
      <c r="E28" s="52">
        <v>100</v>
      </c>
      <c r="F28" s="14"/>
      <c r="G28" s="11">
        <f t="shared" si="0"/>
        <v>0</v>
      </c>
    </row>
    <row r="29" spans="1:7" ht="28.5" x14ac:dyDescent="0.2">
      <c r="A29" s="4" t="s">
        <v>48</v>
      </c>
      <c r="B29" s="5" t="s">
        <v>49</v>
      </c>
      <c r="C29" s="61" t="s">
        <v>882</v>
      </c>
      <c r="D29" s="8" t="s">
        <v>1065</v>
      </c>
      <c r="E29" s="52">
        <v>2500</v>
      </c>
      <c r="F29" s="14"/>
      <c r="G29" s="11">
        <f t="shared" si="0"/>
        <v>0</v>
      </c>
    </row>
    <row r="30" spans="1:7" x14ac:dyDescent="0.2">
      <c r="A30" s="4" t="s">
        <v>50</v>
      </c>
      <c r="B30" s="5" t="s">
        <v>51</v>
      </c>
      <c r="C30" s="15"/>
      <c r="D30" s="8" t="s">
        <v>1065</v>
      </c>
      <c r="E30" s="52">
        <v>2500</v>
      </c>
      <c r="F30" s="14"/>
      <c r="G30" s="11">
        <f t="shared" si="0"/>
        <v>0</v>
      </c>
    </row>
    <row r="31" spans="1:7" x14ac:dyDescent="0.2">
      <c r="A31" s="18" t="s">
        <v>52</v>
      </c>
      <c r="B31" s="19" t="s">
        <v>53</v>
      </c>
      <c r="C31" s="58"/>
      <c r="D31" s="20"/>
      <c r="E31" s="50"/>
      <c r="F31" s="21"/>
      <c r="G31" s="22">
        <f t="shared" si="0"/>
        <v>0</v>
      </c>
    </row>
    <row r="32" spans="1:7" x14ac:dyDescent="0.2">
      <c r="A32" s="18" t="s">
        <v>54</v>
      </c>
      <c r="B32" s="19" t="s">
        <v>55</v>
      </c>
      <c r="C32" s="58"/>
      <c r="D32" s="20"/>
      <c r="E32" s="50"/>
      <c r="F32" s="21"/>
      <c r="G32" s="22">
        <f t="shared" si="0"/>
        <v>0</v>
      </c>
    </row>
    <row r="33" spans="1:7" x14ac:dyDescent="0.2">
      <c r="A33" s="4" t="s">
        <v>56</v>
      </c>
      <c r="B33" s="5" t="s">
        <v>57</v>
      </c>
      <c r="C33" s="61" t="s">
        <v>884</v>
      </c>
      <c r="D33" s="8" t="s">
        <v>1066</v>
      </c>
      <c r="E33" s="52">
        <v>100</v>
      </c>
      <c r="F33" s="14"/>
      <c r="G33" s="11">
        <f t="shared" si="0"/>
        <v>0</v>
      </c>
    </row>
    <row r="34" spans="1:7" x14ac:dyDescent="0.2">
      <c r="A34" s="4" t="s">
        <v>58</v>
      </c>
      <c r="B34" s="5" t="s">
        <v>59</v>
      </c>
      <c r="C34" s="61" t="s">
        <v>883</v>
      </c>
      <c r="D34" s="8" t="s">
        <v>1064</v>
      </c>
      <c r="E34" s="52">
        <v>50</v>
      </c>
      <c r="F34" s="14"/>
      <c r="G34" s="11">
        <f t="shared" si="0"/>
        <v>0</v>
      </c>
    </row>
    <row r="35" spans="1:7" x14ac:dyDescent="0.2">
      <c r="A35" s="4" t="s">
        <v>60</v>
      </c>
      <c r="B35" s="5" t="s">
        <v>61</v>
      </c>
      <c r="C35" s="61" t="s">
        <v>885</v>
      </c>
      <c r="D35" s="8" t="s">
        <v>1066</v>
      </c>
      <c r="E35" s="52">
        <v>30</v>
      </c>
      <c r="F35" s="14"/>
      <c r="G35" s="11">
        <f t="shared" si="0"/>
        <v>0</v>
      </c>
    </row>
    <row r="36" spans="1:7" ht="28.5" x14ac:dyDescent="0.2">
      <c r="A36" s="4" t="s">
        <v>62</v>
      </c>
      <c r="B36" s="5" t="s">
        <v>63</v>
      </c>
      <c r="C36" s="61" t="s">
        <v>886</v>
      </c>
      <c r="D36" s="8" t="s">
        <v>1066</v>
      </c>
      <c r="E36" s="52">
        <v>50</v>
      </c>
      <c r="F36" s="14"/>
      <c r="G36" s="11">
        <f t="shared" si="0"/>
        <v>0</v>
      </c>
    </row>
    <row r="37" spans="1:7" x14ac:dyDescent="0.2">
      <c r="A37" s="4" t="s">
        <v>64</v>
      </c>
      <c r="B37" s="5" t="s">
        <v>65</v>
      </c>
      <c r="C37" s="61" t="s">
        <v>887</v>
      </c>
      <c r="D37" s="8" t="s">
        <v>1064</v>
      </c>
      <c r="E37" s="52">
        <v>100</v>
      </c>
      <c r="F37" s="14"/>
      <c r="G37" s="11">
        <f t="shared" si="0"/>
        <v>0</v>
      </c>
    </row>
    <row r="38" spans="1:7" x14ac:dyDescent="0.2">
      <c r="A38" s="4" t="s">
        <v>66</v>
      </c>
      <c r="B38" s="5" t="s">
        <v>67</v>
      </c>
      <c r="C38" s="61" t="s">
        <v>888</v>
      </c>
      <c r="D38" s="8" t="s">
        <v>1064</v>
      </c>
      <c r="E38" s="52">
        <v>100</v>
      </c>
      <c r="F38" s="14"/>
      <c r="G38" s="11">
        <f t="shared" si="0"/>
        <v>0</v>
      </c>
    </row>
    <row r="39" spans="1:7" x14ac:dyDescent="0.2">
      <c r="A39" s="4" t="s">
        <v>68</v>
      </c>
      <c r="B39" s="5" t="s">
        <v>69</v>
      </c>
      <c r="C39" s="65"/>
      <c r="D39" s="8" t="s">
        <v>1064</v>
      </c>
      <c r="E39" s="52">
        <v>100</v>
      </c>
      <c r="F39" s="14"/>
      <c r="G39" s="11">
        <f t="shared" si="0"/>
        <v>0</v>
      </c>
    </row>
    <row r="40" spans="1:7" x14ac:dyDescent="0.2">
      <c r="A40" s="4" t="s">
        <v>70</v>
      </c>
      <c r="B40" s="5" t="s">
        <v>71</v>
      </c>
      <c r="C40" s="65"/>
      <c r="D40" s="8" t="s">
        <v>1064</v>
      </c>
      <c r="E40" s="52">
        <v>30</v>
      </c>
      <c r="F40" s="14"/>
      <c r="G40" s="11">
        <f t="shared" si="0"/>
        <v>0</v>
      </c>
    </row>
    <row r="41" spans="1:7" x14ac:dyDescent="0.2">
      <c r="A41" s="4" t="s">
        <v>72</v>
      </c>
      <c r="B41" s="5" t="s">
        <v>73</v>
      </c>
      <c r="C41" s="61" t="s">
        <v>889</v>
      </c>
      <c r="D41" s="8" t="s">
        <v>1066</v>
      </c>
      <c r="E41" s="52">
        <v>70</v>
      </c>
      <c r="F41" s="14"/>
      <c r="G41" s="11">
        <f t="shared" si="0"/>
        <v>0</v>
      </c>
    </row>
    <row r="42" spans="1:7" ht="28.5" x14ac:dyDescent="0.2">
      <c r="A42" s="4" t="s">
        <v>74</v>
      </c>
      <c r="B42" s="5" t="s">
        <v>75</v>
      </c>
      <c r="C42" s="61" t="s">
        <v>890</v>
      </c>
      <c r="D42" s="8" t="s">
        <v>1066</v>
      </c>
      <c r="E42" s="52">
        <v>70</v>
      </c>
      <c r="F42" s="14"/>
      <c r="G42" s="11">
        <f t="shared" si="0"/>
        <v>0</v>
      </c>
    </row>
    <row r="43" spans="1:7" x14ac:dyDescent="0.2">
      <c r="A43" s="4" t="s">
        <v>76</v>
      </c>
      <c r="B43" s="5" t="s">
        <v>77</v>
      </c>
      <c r="C43" s="61" t="s">
        <v>891</v>
      </c>
      <c r="D43" s="8" t="s">
        <v>1066</v>
      </c>
      <c r="E43" s="52">
        <v>100</v>
      </c>
      <c r="F43" s="14"/>
      <c r="G43" s="11">
        <f t="shared" si="0"/>
        <v>0</v>
      </c>
    </row>
    <row r="44" spans="1:7" x14ac:dyDescent="0.2">
      <c r="A44" s="4" t="s">
        <v>78</v>
      </c>
      <c r="B44" s="5" t="s">
        <v>79</v>
      </c>
      <c r="C44" s="61" t="s">
        <v>892</v>
      </c>
      <c r="D44" s="8" t="s">
        <v>1066</v>
      </c>
      <c r="E44" s="52">
        <v>200</v>
      </c>
      <c r="F44" s="14"/>
      <c r="G44" s="11">
        <f t="shared" si="0"/>
        <v>0</v>
      </c>
    </row>
    <row r="45" spans="1:7" x14ac:dyDescent="0.2">
      <c r="A45" s="4" t="s">
        <v>80</v>
      </c>
      <c r="B45" s="5" t="s">
        <v>81</v>
      </c>
      <c r="C45" s="61" t="s">
        <v>893</v>
      </c>
      <c r="D45" s="8" t="s">
        <v>1066</v>
      </c>
      <c r="E45" s="52">
        <v>100</v>
      </c>
      <c r="F45" s="14"/>
      <c r="G45" s="11">
        <f t="shared" si="0"/>
        <v>0</v>
      </c>
    </row>
    <row r="46" spans="1:7" x14ac:dyDescent="0.2">
      <c r="A46" s="4" t="s">
        <v>82</v>
      </c>
      <c r="B46" s="5" t="s">
        <v>83</v>
      </c>
      <c r="C46" s="61" t="s">
        <v>894</v>
      </c>
      <c r="D46" s="8" t="s">
        <v>1066</v>
      </c>
      <c r="E46" s="52">
        <v>150</v>
      </c>
      <c r="F46" s="14"/>
      <c r="G46" s="11">
        <f t="shared" si="0"/>
        <v>0</v>
      </c>
    </row>
    <row r="47" spans="1:7" x14ac:dyDescent="0.2">
      <c r="A47" s="4" t="s">
        <v>84</v>
      </c>
      <c r="B47" s="5" t="s">
        <v>85</v>
      </c>
      <c r="C47" s="61" t="s">
        <v>895</v>
      </c>
      <c r="D47" s="8" t="s">
        <v>1066</v>
      </c>
      <c r="E47" s="52">
        <v>75</v>
      </c>
      <c r="F47" s="14"/>
      <c r="G47" s="11">
        <f t="shared" si="0"/>
        <v>0</v>
      </c>
    </row>
    <row r="48" spans="1:7" x14ac:dyDescent="0.2">
      <c r="A48" s="4" t="s">
        <v>86</v>
      </c>
      <c r="B48" s="5" t="s">
        <v>87</v>
      </c>
      <c r="C48" s="61" t="s">
        <v>896</v>
      </c>
      <c r="D48" s="8" t="s">
        <v>1066</v>
      </c>
      <c r="E48" s="52">
        <v>80</v>
      </c>
      <c r="F48" s="14"/>
      <c r="G48" s="11">
        <f t="shared" si="0"/>
        <v>0</v>
      </c>
    </row>
    <row r="49" spans="1:7" x14ac:dyDescent="0.2">
      <c r="A49" s="4" t="s">
        <v>88</v>
      </c>
      <c r="B49" s="5" t="s">
        <v>89</v>
      </c>
      <c r="C49" s="61" t="s">
        <v>898</v>
      </c>
      <c r="D49" s="8" t="s">
        <v>1066</v>
      </c>
      <c r="E49" s="52">
        <v>140</v>
      </c>
      <c r="F49" s="14"/>
      <c r="G49" s="11">
        <f t="shared" si="0"/>
        <v>0</v>
      </c>
    </row>
    <row r="50" spans="1:7" ht="28.5" x14ac:dyDescent="0.2">
      <c r="A50" s="4" t="s">
        <v>90</v>
      </c>
      <c r="B50" s="5" t="s">
        <v>91</v>
      </c>
      <c r="C50" s="61" t="s">
        <v>897</v>
      </c>
      <c r="D50" s="8" t="s">
        <v>1066</v>
      </c>
      <c r="E50" s="52">
        <v>120</v>
      </c>
      <c r="F50" s="14"/>
      <c r="G50" s="11">
        <f t="shared" si="0"/>
        <v>0</v>
      </c>
    </row>
    <row r="51" spans="1:7" x14ac:dyDescent="0.2">
      <c r="A51" s="4" t="s">
        <v>92</v>
      </c>
      <c r="B51" s="5" t="s">
        <v>93</v>
      </c>
      <c r="C51" s="61" t="s">
        <v>899</v>
      </c>
      <c r="D51" s="8" t="s">
        <v>1066</v>
      </c>
      <c r="E51" s="52">
        <v>100</v>
      </c>
      <c r="F51" s="14"/>
      <c r="G51" s="11">
        <f t="shared" si="0"/>
        <v>0</v>
      </c>
    </row>
    <row r="52" spans="1:7" x14ac:dyDescent="0.2">
      <c r="A52" s="4" t="s">
        <v>94</v>
      </c>
      <c r="B52" s="5" t="s">
        <v>95</v>
      </c>
      <c r="C52" s="65"/>
      <c r="D52" s="8" t="s">
        <v>1066</v>
      </c>
      <c r="E52" s="52">
        <v>100</v>
      </c>
      <c r="F52" s="14"/>
      <c r="G52" s="11">
        <f t="shared" si="0"/>
        <v>0</v>
      </c>
    </row>
    <row r="53" spans="1:7" x14ac:dyDescent="0.2">
      <c r="A53" s="4" t="s">
        <v>96</v>
      </c>
      <c r="B53" s="5" t="s">
        <v>97</v>
      </c>
      <c r="C53" s="61" t="s">
        <v>900</v>
      </c>
      <c r="D53" s="8" t="s">
        <v>1066</v>
      </c>
      <c r="E53" s="52">
        <v>150</v>
      </c>
      <c r="F53" s="14"/>
      <c r="G53" s="11">
        <f t="shared" si="0"/>
        <v>0</v>
      </c>
    </row>
    <row r="54" spans="1:7" x14ac:dyDescent="0.2">
      <c r="A54" s="4" t="s">
        <v>98</v>
      </c>
      <c r="B54" s="5" t="s">
        <v>99</v>
      </c>
      <c r="C54" s="65"/>
      <c r="D54" s="8" t="s">
        <v>1066</v>
      </c>
      <c r="E54" s="52">
        <v>75</v>
      </c>
      <c r="F54" s="14"/>
      <c r="G54" s="11">
        <f t="shared" si="0"/>
        <v>0</v>
      </c>
    </row>
    <row r="55" spans="1:7" x14ac:dyDescent="0.2">
      <c r="A55" s="4" t="s">
        <v>100</v>
      </c>
      <c r="B55" s="5" t="s">
        <v>101</v>
      </c>
      <c r="C55" s="61" t="s">
        <v>902</v>
      </c>
      <c r="D55" s="8" t="s">
        <v>1066</v>
      </c>
      <c r="E55" s="52">
        <v>150</v>
      </c>
      <c r="F55" s="14"/>
      <c r="G55" s="11">
        <f t="shared" si="0"/>
        <v>0</v>
      </c>
    </row>
    <row r="56" spans="1:7" x14ac:dyDescent="0.2">
      <c r="A56" s="4" t="s">
        <v>102</v>
      </c>
      <c r="B56" s="5" t="s">
        <v>103</v>
      </c>
      <c r="C56" s="61" t="s">
        <v>901</v>
      </c>
      <c r="D56" s="8" t="s">
        <v>1066</v>
      </c>
      <c r="E56" s="52">
        <v>150</v>
      </c>
      <c r="F56" s="14"/>
      <c r="G56" s="11">
        <f t="shared" si="0"/>
        <v>0</v>
      </c>
    </row>
    <row r="57" spans="1:7" x14ac:dyDescent="0.2">
      <c r="A57" s="4" t="s">
        <v>104</v>
      </c>
      <c r="B57" s="5" t="s">
        <v>105</v>
      </c>
      <c r="C57" s="61" t="s">
        <v>904</v>
      </c>
      <c r="D57" s="8" t="s">
        <v>1066</v>
      </c>
      <c r="E57" s="52">
        <v>100</v>
      </c>
      <c r="F57" s="14"/>
      <c r="G57" s="11">
        <f t="shared" si="0"/>
        <v>0</v>
      </c>
    </row>
    <row r="58" spans="1:7" x14ac:dyDescent="0.2">
      <c r="A58" s="4" t="s">
        <v>106</v>
      </c>
      <c r="B58" s="5" t="s">
        <v>107</v>
      </c>
      <c r="C58" s="61" t="s">
        <v>903</v>
      </c>
      <c r="D58" s="8" t="s">
        <v>1066</v>
      </c>
      <c r="E58" s="52">
        <v>100</v>
      </c>
      <c r="F58" s="14"/>
      <c r="G58" s="11">
        <f t="shared" si="0"/>
        <v>0</v>
      </c>
    </row>
    <row r="59" spans="1:7" x14ac:dyDescent="0.2">
      <c r="A59" s="4" t="s">
        <v>108</v>
      </c>
      <c r="B59" s="5" t="s">
        <v>109</v>
      </c>
      <c r="C59" s="61" t="s">
        <v>905</v>
      </c>
      <c r="D59" s="8" t="s">
        <v>1066</v>
      </c>
      <c r="E59" s="52">
        <v>150</v>
      </c>
      <c r="F59" s="14"/>
      <c r="G59" s="11">
        <f t="shared" si="0"/>
        <v>0</v>
      </c>
    </row>
    <row r="60" spans="1:7" x14ac:dyDescent="0.2">
      <c r="A60" s="4" t="s">
        <v>110</v>
      </c>
      <c r="B60" s="5" t="s">
        <v>111</v>
      </c>
      <c r="C60" s="61" t="s">
        <v>906</v>
      </c>
      <c r="D60" s="8" t="s">
        <v>1066</v>
      </c>
      <c r="E60" s="52">
        <v>150</v>
      </c>
      <c r="F60" s="14"/>
      <c r="G60" s="11">
        <f t="shared" si="0"/>
        <v>0</v>
      </c>
    </row>
    <row r="61" spans="1:7" x14ac:dyDescent="0.2">
      <c r="A61" s="4" t="s">
        <v>112</v>
      </c>
      <c r="B61" s="5" t="s">
        <v>113</v>
      </c>
      <c r="C61" s="61" t="s">
        <v>907</v>
      </c>
      <c r="D61" s="8" t="s">
        <v>1066</v>
      </c>
      <c r="E61" s="52">
        <v>150</v>
      </c>
      <c r="F61" s="14"/>
      <c r="G61" s="11">
        <f t="shared" si="0"/>
        <v>0</v>
      </c>
    </row>
    <row r="62" spans="1:7" x14ac:dyDescent="0.2">
      <c r="A62" s="4" t="s">
        <v>114</v>
      </c>
      <c r="B62" s="5" t="s">
        <v>115</v>
      </c>
      <c r="C62" s="61" t="s">
        <v>908</v>
      </c>
      <c r="D62" s="8" t="s">
        <v>1066</v>
      </c>
      <c r="E62" s="52">
        <v>100</v>
      </c>
      <c r="F62" s="14"/>
      <c r="G62" s="11">
        <f t="shared" si="0"/>
        <v>0</v>
      </c>
    </row>
    <row r="63" spans="1:7" x14ac:dyDescent="0.2">
      <c r="A63" s="4" t="s">
        <v>116</v>
      </c>
      <c r="B63" s="5" t="s">
        <v>117</v>
      </c>
      <c r="C63" s="61" t="s">
        <v>909</v>
      </c>
      <c r="D63" s="8" t="s">
        <v>1066</v>
      </c>
      <c r="E63" s="52">
        <v>100</v>
      </c>
      <c r="F63" s="14"/>
      <c r="G63" s="11">
        <f t="shared" si="0"/>
        <v>0</v>
      </c>
    </row>
    <row r="64" spans="1:7" ht="28.5" x14ac:dyDescent="0.2">
      <c r="A64" s="4" t="s">
        <v>118</v>
      </c>
      <c r="B64" s="5" t="s">
        <v>119</v>
      </c>
      <c r="C64" s="61" t="s">
        <v>910</v>
      </c>
      <c r="D64" s="8" t="s">
        <v>1066</v>
      </c>
      <c r="E64" s="52">
        <v>100</v>
      </c>
      <c r="F64" s="14"/>
      <c r="G64" s="11">
        <f t="shared" si="0"/>
        <v>0</v>
      </c>
    </row>
    <row r="65" spans="1:7" ht="28.5" x14ac:dyDescent="0.2">
      <c r="A65" s="4" t="s">
        <v>120</v>
      </c>
      <c r="B65" s="5" t="s">
        <v>121</v>
      </c>
      <c r="C65" s="61" t="s">
        <v>911</v>
      </c>
      <c r="D65" s="8" t="s">
        <v>1066</v>
      </c>
      <c r="E65" s="52">
        <v>70</v>
      </c>
      <c r="F65" s="14"/>
      <c r="G65" s="11">
        <f t="shared" si="0"/>
        <v>0</v>
      </c>
    </row>
    <row r="66" spans="1:7" x14ac:dyDescent="0.2">
      <c r="A66" s="4" t="s">
        <v>122</v>
      </c>
      <c r="B66" s="5" t="s">
        <v>123</v>
      </c>
      <c r="C66" s="61" t="s">
        <v>912</v>
      </c>
      <c r="D66" s="8" t="s">
        <v>1066</v>
      </c>
      <c r="E66" s="52">
        <v>150</v>
      </c>
      <c r="F66" s="14"/>
      <c r="G66" s="11">
        <f t="shared" si="0"/>
        <v>0</v>
      </c>
    </row>
    <row r="67" spans="1:7" x14ac:dyDescent="0.2">
      <c r="A67" s="4" t="s">
        <v>124</v>
      </c>
      <c r="B67" s="5" t="s">
        <v>125</v>
      </c>
      <c r="C67" s="61" t="s">
        <v>913</v>
      </c>
      <c r="D67" s="8" t="s">
        <v>1066</v>
      </c>
      <c r="E67" s="52">
        <v>150</v>
      </c>
      <c r="F67" s="14"/>
      <c r="G67" s="11">
        <f t="shared" si="0"/>
        <v>0</v>
      </c>
    </row>
    <row r="68" spans="1:7" x14ac:dyDescent="0.2">
      <c r="A68" s="4" t="s">
        <v>126</v>
      </c>
      <c r="B68" s="5" t="s">
        <v>127</v>
      </c>
      <c r="C68" s="61" t="s">
        <v>914</v>
      </c>
      <c r="D68" s="8" t="s">
        <v>1066</v>
      </c>
      <c r="E68" s="52">
        <v>75</v>
      </c>
      <c r="F68" s="14"/>
      <c r="G68" s="11">
        <f t="shared" si="0"/>
        <v>0</v>
      </c>
    </row>
    <row r="69" spans="1:7" x14ac:dyDescent="0.2">
      <c r="A69" s="4" t="s">
        <v>128</v>
      </c>
      <c r="B69" s="5" t="s">
        <v>129</v>
      </c>
      <c r="C69" s="61" t="s">
        <v>915</v>
      </c>
      <c r="D69" s="8" t="s">
        <v>1066</v>
      </c>
      <c r="E69" s="52">
        <v>50</v>
      </c>
      <c r="F69" s="14"/>
      <c r="G69" s="11">
        <f t="shared" ref="G69:G132" si="1">E69*F69</f>
        <v>0</v>
      </c>
    </row>
    <row r="70" spans="1:7" x14ac:dyDescent="0.2">
      <c r="A70" s="4" t="s">
        <v>130</v>
      </c>
      <c r="B70" s="5" t="s">
        <v>131</v>
      </c>
      <c r="C70" s="61" t="s">
        <v>916</v>
      </c>
      <c r="D70" s="8" t="s">
        <v>1066</v>
      </c>
      <c r="E70" s="52">
        <v>50</v>
      </c>
      <c r="F70" s="14"/>
      <c r="G70" s="11">
        <f t="shared" si="1"/>
        <v>0</v>
      </c>
    </row>
    <row r="71" spans="1:7" ht="28.5" x14ac:dyDescent="0.2">
      <c r="A71" s="4" t="s">
        <v>132</v>
      </c>
      <c r="B71" s="5" t="s">
        <v>133</v>
      </c>
      <c r="C71" s="61" t="s">
        <v>917</v>
      </c>
      <c r="D71" s="8" t="s">
        <v>1066</v>
      </c>
      <c r="E71" s="52">
        <v>50</v>
      </c>
      <c r="F71" s="14"/>
      <c r="G71" s="11">
        <f t="shared" si="1"/>
        <v>0</v>
      </c>
    </row>
    <row r="72" spans="1:7" x14ac:dyDescent="0.2">
      <c r="A72" s="4" t="s">
        <v>134</v>
      </c>
      <c r="B72" s="5" t="s">
        <v>135</v>
      </c>
      <c r="C72" s="61" t="s">
        <v>918</v>
      </c>
      <c r="D72" s="8" t="s">
        <v>1066</v>
      </c>
      <c r="E72" s="52">
        <v>50</v>
      </c>
      <c r="F72" s="14"/>
      <c r="G72" s="11">
        <f t="shared" si="1"/>
        <v>0</v>
      </c>
    </row>
    <row r="73" spans="1:7" ht="28.5" x14ac:dyDescent="0.2">
      <c r="A73" s="4" t="s">
        <v>136</v>
      </c>
      <c r="B73" s="5" t="s">
        <v>137</v>
      </c>
      <c r="C73" s="61" t="s">
        <v>919</v>
      </c>
      <c r="D73" s="8" t="s">
        <v>1066</v>
      </c>
      <c r="E73" s="52">
        <v>75</v>
      </c>
      <c r="F73" s="14"/>
      <c r="G73" s="11">
        <f t="shared" si="1"/>
        <v>0</v>
      </c>
    </row>
    <row r="74" spans="1:7" ht="28.5" x14ac:dyDescent="0.2">
      <c r="A74" s="4" t="s">
        <v>138</v>
      </c>
      <c r="B74" s="5" t="s">
        <v>139</v>
      </c>
      <c r="C74" s="61" t="s">
        <v>920</v>
      </c>
      <c r="D74" s="8" t="s">
        <v>1066</v>
      </c>
      <c r="E74" s="52">
        <v>30</v>
      </c>
      <c r="F74" s="14"/>
      <c r="G74" s="11">
        <f t="shared" si="1"/>
        <v>0</v>
      </c>
    </row>
    <row r="75" spans="1:7" ht="28.5" x14ac:dyDescent="0.2">
      <c r="A75" s="4" t="s">
        <v>140</v>
      </c>
      <c r="B75" s="5" t="s">
        <v>141</v>
      </c>
      <c r="C75" s="61" t="s">
        <v>921</v>
      </c>
      <c r="D75" s="8" t="s">
        <v>1066</v>
      </c>
      <c r="E75" s="52">
        <v>60</v>
      </c>
      <c r="F75" s="14"/>
      <c r="G75" s="11">
        <f t="shared" si="1"/>
        <v>0</v>
      </c>
    </row>
    <row r="76" spans="1:7" x14ac:dyDescent="0.2">
      <c r="A76" s="4" t="s">
        <v>142</v>
      </c>
      <c r="B76" s="5" t="s">
        <v>143</v>
      </c>
      <c r="C76" s="61" t="s">
        <v>922</v>
      </c>
      <c r="D76" s="8" t="s">
        <v>1066</v>
      </c>
      <c r="E76" s="52">
        <v>50</v>
      </c>
      <c r="F76" s="14"/>
      <c r="G76" s="11">
        <f t="shared" si="1"/>
        <v>0</v>
      </c>
    </row>
    <row r="77" spans="1:7" ht="28.5" x14ac:dyDescent="0.2">
      <c r="A77" s="4" t="s">
        <v>144</v>
      </c>
      <c r="B77" s="5" t="s">
        <v>145</v>
      </c>
      <c r="C77" s="61" t="s">
        <v>923</v>
      </c>
      <c r="D77" s="8" t="s">
        <v>1066</v>
      </c>
      <c r="E77" s="52">
        <v>25</v>
      </c>
      <c r="F77" s="14"/>
      <c r="G77" s="11">
        <f t="shared" si="1"/>
        <v>0</v>
      </c>
    </row>
    <row r="78" spans="1:7" ht="28.5" x14ac:dyDescent="0.2">
      <c r="A78" s="4" t="s">
        <v>146</v>
      </c>
      <c r="B78" s="5" t="s">
        <v>147</v>
      </c>
      <c r="C78" s="61" t="s">
        <v>924</v>
      </c>
      <c r="D78" s="8" t="s">
        <v>1066</v>
      </c>
      <c r="E78" s="52">
        <v>40</v>
      </c>
      <c r="F78" s="14"/>
      <c r="G78" s="11">
        <f t="shared" si="1"/>
        <v>0</v>
      </c>
    </row>
    <row r="79" spans="1:7" ht="28.5" x14ac:dyDescent="0.2">
      <c r="A79" s="4" t="s">
        <v>148</v>
      </c>
      <c r="B79" s="5" t="s">
        <v>149</v>
      </c>
      <c r="C79" s="61" t="s">
        <v>925</v>
      </c>
      <c r="D79" s="8" t="s">
        <v>1066</v>
      </c>
      <c r="E79" s="52">
        <v>20</v>
      </c>
      <c r="F79" s="14"/>
      <c r="G79" s="11">
        <f t="shared" si="1"/>
        <v>0</v>
      </c>
    </row>
    <row r="80" spans="1:7" x14ac:dyDescent="0.2">
      <c r="A80" s="4" t="s">
        <v>150</v>
      </c>
      <c r="B80" s="5" t="s">
        <v>151</v>
      </c>
      <c r="C80" s="61" t="s">
        <v>926</v>
      </c>
      <c r="D80" s="8" t="s">
        <v>1066</v>
      </c>
      <c r="E80" s="52">
        <v>20</v>
      </c>
      <c r="F80" s="14"/>
      <c r="G80" s="11">
        <f t="shared" si="1"/>
        <v>0</v>
      </c>
    </row>
    <row r="81" spans="1:7" ht="28.5" x14ac:dyDescent="0.2">
      <c r="A81" s="4" t="s">
        <v>152</v>
      </c>
      <c r="B81" s="5" t="s">
        <v>153</v>
      </c>
      <c r="C81" s="61" t="s">
        <v>927</v>
      </c>
      <c r="D81" s="8" t="s">
        <v>1066</v>
      </c>
      <c r="E81" s="52">
        <v>20</v>
      </c>
      <c r="F81" s="14"/>
      <c r="G81" s="11">
        <f t="shared" si="1"/>
        <v>0</v>
      </c>
    </row>
    <row r="82" spans="1:7" ht="28.5" x14ac:dyDescent="0.2">
      <c r="A82" s="4" t="s">
        <v>154</v>
      </c>
      <c r="B82" s="5" t="s">
        <v>155</v>
      </c>
      <c r="C82" s="61" t="s">
        <v>928</v>
      </c>
      <c r="D82" s="8" t="s">
        <v>1066</v>
      </c>
      <c r="E82" s="52">
        <v>20</v>
      </c>
      <c r="F82" s="14"/>
      <c r="G82" s="11">
        <f t="shared" si="1"/>
        <v>0</v>
      </c>
    </row>
    <row r="83" spans="1:7" x14ac:dyDescent="0.2">
      <c r="A83" s="4" t="s">
        <v>156</v>
      </c>
      <c r="B83" s="5" t="s">
        <v>157</v>
      </c>
      <c r="C83" s="61" t="s">
        <v>929</v>
      </c>
      <c r="D83" s="8" t="s">
        <v>1066</v>
      </c>
      <c r="E83" s="52">
        <v>15</v>
      </c>
      <c r="F83" s="14"/>
      <c r="G83" s="11">
        <f t="shared" si="1"/>
        <v>0</v>
      </c>
    </row>
    <row r="84" spans="1:7" x14ac:dyDescent="0.2">
      <c r="A84" s="4" t="s">
        <v>158</v>
      </c>
      <c r="B84" s="5" t="s">
        <v>159</v>
      </c>
      <c r="C84" s="61" t="s">
        <v>930</v>
      </c>
      <c r="D84" s="8" t="s">
        <v>1066</v>
      </c>
      <c r="E84" s="52">
        <v>15</v>
      </c>
      <c r="F84" s="14"/>
      <c r="G84" s="11">
        <f t="shared" si="1"/>
        <v>0</v>
      </c>
    </row>
    <row r="85" spans="1:7" x14ac:dyDescent="0.2">
      <c r="A85" s="4" t="s">
        <v>160</v>
      </c>
      <c r="B85" s="5" t="s">
        <v>161</v>
      </c>
      <c r="C85" s="61" t="s">
        <v>931</v>
      </c>
      <c r="D85" s="8" t="s">
        <v>1066</v>
      </c>
      <c r="E85" s="52">
        <v>15</v>
      </c>
      <c r="F85" s="14"/>
      <c r="G85" s="11">
        <f t="shared" si="1"/>
        <v>0</v>
      </c>
    </row>
    <row r="86" spans="1:7" x14ac:dyDescent="0.2">
      <c r="A86" s="4" t="s">
        <v>162</v>
      </c>
      <c r="B86" s="5" t="s">
        <v>163</v>
      </c>
      <c r="C86" s="61" t="s">
        <v>932</v>
      </c>
      <c r="D86" s="8" t="s">
        <v>1066</v>
      </c>
      <c r="E86" s="52">
        <v>15</v>
      </c>
      <c r="F86" s="14"/>
      <c r="G86" s="11">
        <f t="shared" si="1"/>
        <v>0</v>
      </c>
    </row>
    <row r="87" spans="1:7" x14ac:dyDescent="0.2">
      <c r="A87" s="4" t="s">
        <v>164</v>
      </c>
      <c r="B87" s="5" t="s">
        <v>165</v>
      </c>
      <c r="C87" s="61" t="s">
        <v>933</v>
      </c>
      <c r="D87" s="8" t="s">
        <v>1066</v>
      </c>
      <c r="E87" s="52">
        <v>15</v>
      </c>
      <c r="F87" s="14"/>
      <c r="G87" s="11">
        <f t="shared" si="1"/>
        <v>0</v>
      </c>
    </row>
    <row r="88" spans="1:7" x14ac:dyDescent="0.2">
      <c r="A88" s="4" t="s">
        <v>166</v>
      </c>
      <c r="B88" s="5" t="s">
        <v>167</v>
      </c>
      <c r="C88" s="61" t="s">
        <v>934</v>
      </c>
      <c r="D88" s="8" t="s">
        <v>1066</v>
      </c>
      <c r="E88" s="52">
        <v>15</v>
      </c>
      <c r="F88" s="14"/>
      <c r="G88" s="11">
        <f t="shared" si="1"/>
        <v>0</v>
      </c>
    </row>
    <row r="89" spans="1:7" ht="28.5" x14ac:dyDescent="0.2">
      <c r="A89" s="4" t="s">
        <v>168</v>
      </c>
      <c r="B89" s="5" t="s">
        <v>169</v>
      </c>
      <c r="C89" s="61" t="s">
        <v>935</v>
      </c>
      <c r="D89" s="8" t="s">
        <v>1066</v>
      </c>
      <c r="E89" s="52">
        <v>25</v>
      </c>
      <c r="F89" s="14"/>
      <c r="G89" s="11">
        <f t="shared" si="1"/>
        <v>0</v>
      </c>
    </row>
    <row r="90" spans="1:7" ht="28.5" x14ac:dyDescent="0.2">
      <c r="A90" s="4" t="s">
        <v>170</v>
      </c>
      <c r="B90" s="5" t="s">
        <v>171</v>
      </c>
      <c r="C90" s="61" t="s">
        <v>936</v>
      </c>
      <c r="D90" s="8" t="s">
        <v>1066</v>
      </c>
      <c r="E90" s="52">
        <v>25</v>
      </c>
      <c r="F90" s="14"/>
      <c r="G90" s="11">
        <f t="shared" si="1"/>
        <v>0</v>
      </c>
    </row>
    <row r="91" spans="1:7" x14ac:dyDescent="0.2">
      <c r="A91" s="4" t="s">
        <v>172</v>
      </c>
      <c r="B91" s="5" t="s">
        <v>173</v>
      </c>
      <c r="C91" s="61" t="s">
        <v>937</v>
      </c>
      <c r="D91" s="8" t="s">
        <v>1066</v>
      </c>
      <c r="E91" s="52">
        <v>50</v>
      </c>
      <c r="F91" s="14"/>
      <c r="G91" s="11">
        <f t="shared" si="1"/>
        <v>0</v>
      </c>
    </row>
    <row r="92" spans="1:7" x14ac:dyDescent="0.2">
      <c r="A92" s="4" t="s">
        <v>174</v>
      </c>
      <c r="B92" s="5" t="s">
        <v>175</v>
      </c>
      <c r="C92" s="61" t="s">
        <v>938</v>
      </c>
      <c r="D92" s="8" t="s">
        <v>1066</v>
      </c>
      <c r="E92" s="52">
        <v>40</v>
      </c>
      <c r="F92" s="14"/>
      <c r="G92" s="11">
        <f t="shared" si="1"/>
        <v>0</v>
      </c>
    </row>
    <row r="93" spans="1:7" x14ac:dyDescent="0.2">
      <c r="A93" s="4" t="s">
        <v>176</v>
      </c>
      <c r="B93" s="5" t="s">
        <v>177</v>
      </c>
      <c r="C93" s="61" t="s">
        <v>1067</v>
      </c>
      <c r="D93" s="8" t="s">
        <v>1066</v>
      </c>
      <c r="E93" s="52">
        <v>40</v>
      </c>
      <c r="F93" s="14"/>
      <c r="G93" s="11">
        <f t="shared" si="1"/>
        <v>0</v>
      </c>
    </row>
    <row r="94" spans="1:7" ht="28.5" x14ac:dyDescent="0.2">
      <c r="A94" s="4" t="s">
        <v>178</v>
      </c>
      <c r="B94" s="5" t="s">
        <v>179</v>
      </c>
      <c r="C94" s="61" t="s">
        <v>1068</v>
      </c>
      <c r="D94" s="8" t="s">
        <v>1066</v>
      </c>
      <c r="E94" s="52">
        <v>40</v>
      </c>
      <c r="F94" s="14"/>
      <c r="G94" s="11">
        <f t="shared" si="1"/>
        <v>0</v>
      </c>
    </row>
    <row r="95" spans="1:7" x14ac:dyDescent="0.2">
      <c r="A95" s="4" t="s">
        <v>180</v>
      </c>
      <c r="B95" s="5" t="s">
        <v>181</v>
      </c>
      <c r="C95" s="61" t="s">
        <v>939</v>
      </c>
      <c r="D95" s="8" t="s">
        <v>1066</v>
      </c>
      <c r="E95" s="52">
        <v>50</v>
      </c>
      <c r="F95" s="14"/>
      <c r="G95" s="11">
        <f t="shared" si="1"/>
        <v>0</v>
      </c>
    </row>
    <row r="96" spans="1:7" x14ac:dyDescent="0.2">
      <c r="A96" s="4" t="s">
        <v>182</v>
      </c>
      <c r="B96" s="5" t="s">
        <v>183</v>
      </c>
      <c r="C96" s="61" t="s">
        <v>940</v>
      </c>
      <c r="D96" s="8" t="s">
        <v>1066</v>
      </c>
      <c r="E96" s="52">
        <v>50</v>
      </c>
      <c r="F96" s="14"/>
      <c r="G96" s="11">
        <f t="shared" si="1"/>
        <v>0</v>
      </c>
    </row>
    <row r="97" spans="1:8" x14ac:dyDescent="0.2">
      <c r="A97" s="4" t="s">
        <v>184</v>
      </c>
      <c r="B97" s="5" t="s">
        <v>185</v>
      </c>
      <c r="C97" s="61" t="s">
        <v>941</v>
      </c>
      <c r="D97" s="8" t="s">
        <v>1066</v>
      </c>
      <c r="E97" s="52">
        <v>50</v>
      </c>
      <c r="F97" s="14"/>
      <c r="G97" s="11">
        <f t="shared" si="1"/>
        <v>0</v>
      </c>
    </row>
    <row r="98" spans="1:8" x14ac:dyDescent="0.2">
      <c r="A98" s="4" t="s">
        <v>186</v>
      </c>
      <c r="B98" s="5" t="s">
        <v>187</v>
      </c>
      <c r="C98" s="61" t="s">
        <v>942</v>
      </c>
      <c r="D98" s="8" t="s">
        <v>1066</v>
      </c>
      <c r="E98" s="52">
        <v>25</v>
      </c>
      <c r="F98" s="14"/>
      <c r="G98" s="11">
        <f t="shared" si="1"/>
        <v>0</v>
      </c>
    </row>
    <row r="99" spans="1:8" x14ac:dyDescent="0.2">
      <c r="A99" s="4" t="s">
        <v>188</v>
      </c>
      <c r="B99" s="5" t="s">
        <v>189</v>
      </c>
      <c r="C99" s="61" t="s">
        <v>943</v>
      </c>
      <c r="D99" s="8" t="s">
        <v>1066</v>
      </c>
      <c r="E99" s="52">
        <v>25</v>
      </c>
      <c r="F99" s="14"/>
      <c r="G99" s="11">
        <f t="shared" si="1"/>
        <v>0</v>
      </c>
    </row>
    <row r="100" spans="1:8" x14ac:dyDescent="0.2">
      <c r="A100" s="4" t="s">
        <v>190</v>
      </c>
      <c r="B100" s="5" t="s">
        <v>191</v>
      </c>
      <c r="C100" s="61" t="s">
        <v>944</v>
      </c>
      <c r="D100" s="8" t="s">
        <v>1066</v>
      </c>
      <c r="E100" s="52">
        <v>20</v>
      </c>
      <c r="F100" s="14"/>
      <c r="G100" s="11">
        <f t="shared" si="1"/>
        <v>0</v>
      </c>
    </row>
    <row r="101" spans="1:8" x14ac:dyDescent="0.2">
      <c r="A101" s="4" t="s">
        <v>192</v>
      </c>
      <c r="B101" s="5" t="s">
        <v>193</v>
      </c>
      <c r="C101" s="65"/>
      <c r="D101" s="8" t="s">
        <v>1066</v>
      </c>
      <c r="E101" s="52">
        <v>20</v>
      </c>
      <c r="F101" s="14"/>
      <c r="G101" s="11">
        <f t="shared" si="1"/>
        <v>0</v>
      </c>
    </row>
    <row r="102" spans="1:8" x14ac:dyDescent="0.2">
      <c r="A102" s="4" t="s">
        <v>194</v>
      </c>
      <c r="B102" s="5" t="s">
        <v>195</v>
      </c>
      <c r="C102" s="65"/>
      <c r="D102" s="8" t="s">
        <v>1066</v>
      </c>
      <c r="E102" s="52">
        <v>80</v>
      </c>
      <c r="F102" s="14"/>
      <c r="G102" s="11">
        <f t="shared" si="1"/>
        <v>0</v>
      </c>
    </row>
    <row r="103" spans="1:8" x14ac:dyDescent="0.2">
      <c r="A103" s="4" t="s">
        <v>196</v>
      </c>
      <c r="B103" s="5" t="s">
        <v>197</v>
      </c>
      <c r="C103" s="61" t="s">
        <v>945</v>
      </c>
      <c r="D103" s="8" t="s">
        <v>1066</v>
      </c>
      <c r="E103" s="52">
        <v>80</v>
      </c>
      <c r="F103" s="14"/>
      <c r="G103" s="11">
        <f t="shared" si="1"/>
        <v>0</v>
      </c>
    </row>
    <row r="104" spans="1:8" x14ac:dyDescent="0.2">
      <c r="A104" s="4" t="s">
        <v>198</v>
      </c>
      <c r="B104" s="5" t="s">
        <v>199</v>
      </c>
      <c r="C104" s="65"/>
      <c r="D104" s="8" t="s">
        <v>1066</v>
      </c>
      <c r="E104" s="52">
        <v>15</v>
      </c>
      <c r="F104" s="14"/>
      <c r="G104" s="11">
        <f t="shared" si="1"/>
        <v>0</v>
      </c>
      <c r="H104" s="157" t="s">
        <v>1291</v>
      </c>
    </row>
    <row r="105" spans="1:8" x14ac:dyDescent="0.2">
      <c r="A105" s="4" t="s">
        <v>200</v>
      </c>
      <c r="B105" s="5" t="s">
        <v>201</v>
      </c>
      <c r="C105" s="65"/>
      <c r="D105" s="8" t="s">
        <v>1066</v>
      </c>
      <c r="E105" s="52">
        <v>25</v>
      </c>
      <c r="F105" s="14"/>
      <c r="G105" s="11">
        <f t="shared" si="1"/>
        <v>0</v>
      </c>
    </row>
    <row r="106" spans="1:8" x14ac:dyDescent="0.2">
      <c r="A106" s="4" t="s">
        <v>202</v>
      </c>
      <c r="B106" s="5" t="s">
        <v>203</v>
      </c>
      <c r="C106" s="65"/>
      <c r="D106" s="8" t="s">
        <v>1066</v>
      </c>
      <c r="E106" s="52">
        <v>25</v>
      </c>
      <c r="F106" s="14"/>
      <c r="G106" s="11">
        <f t="shared" si="1"/>
        <v>0</v>
      </c>
    </row>
    <row r="107" spans="1:8" ht="28.5" x14ac:dyDescent="0.2">
      <c r="A107" s="4" t="s">
        <v>204</v>
      </c>
      <c r="B107" s="5" t="s">
        <v>205</v>
      </c>
      <c r="C107" s="61" t="s">
        <v>946</v>
      </c>
      <c r="D107" s="8" t="s">
        <v>1066</v>
      </c>
      <c r="E107" s="52">
        <v>15</v>
      </c>
      <c r="F107" s="14"/>
      <c r="G107" s="11">
        <f t="shared" si="1"/>
        <v>0</v>
      </c>
    </row>
    <row r="108" spans="1:8" ht="28.5" x14ac:dyDescent="0.2">
      <c r="A108" s="4" t="s">
        <v>206</v>
      </c>
      <c r="B108" s="5" t="s">
        <v>207</v>
      </c>
      <c r="C108" s="61" t="s">
        <v>947</v>
      </c>
      <c r="D108" s="8" t="s">
        <v>1066</v>
      </c>
      <c r="E108" s="52">
        <v>20</v>
      </c>
      <c r="F108" s="14"/>
      <c r="G108" s="11">
        <f t="shared" si="1"/>
        <v>0</v>
      </c>
    </row>
    <row r="109" spans="1:8" ht="28.5" x14ac:dyDescent="0.2">
      <c r="A109" s="4" t="s">
        <v>208</v>
      </c>
      <c r="B109" s="5" t="s">
        <v>209</v>
      </c>
      <c r="C109" s="61" t="s">
        <v>948</v>
      </c>
      <c r="D109" s="8" t="s">
        <v>1066</v>
      </c>
      <c r="E109" s="52">
        <v>20</v>
      </c>
      <c r="F109" s="14"/>
      <c r="G109" s="11">
        <f t="shared" si="1"/>
        <v>0</v>
      </c>
    </row>
    <row r="110" spans="1:8" ht="28.5" x14ac:dyDescent="0.2">
      <c r="A110" s="4" t="s">
        <v>210</v>
      </c>
      <c r="B110" s="5" t="s">
        <v>211</v>
      </c>
      <c r="C110" s="61" t="s">
        <v>949</v>
      </c>
      <c r="D110" s="8" t="s">
        <v>1066</v>
      </c>
      <c r="E110" s="52">
        <v>20</v>
      </c>
      <c r="F110" s="14"/>
      <c r="G110" s="11">
        <f t="shared" si="1"/>
        <v>0</v>
      </c>
    </row>
    <row r="111" spans="1:8" x14ac:dyDescent="0.2">
      <c r="A111" s="4" t="s">
        <v>212</v>
      </c>
      <c r="B111" s="5" t="s">
        <v>213</v>
      </c>
      <c r="C111" s="61" t="s">
        <v>950</v>
      </c>
      <c r="D111" s="8" t="s">
        <v>1066</v>
      </c>
      <c r="E111" s="52">
        <v>100</v>
      </c>
      <c r="F111" s="14"/>
      <c r="G111" s="11">
        <f t="shared" si="1"/>
        <v>0</v>
      </c>
    </row>
    <row r="112" spans="1:8" x14ac:dyDescent="0.2">
      <c r="A112" s="4" t="s">
        <v>214</v>
      </c>
      <c r="B112" s="5" t="s">
        <v>215</v>
      </c>
      <c r="C112" s="61" t="s">
        <v>951</v>
      </c>
      <c r="D112" s="8" t="s">
        <v>1066</v>
      </c>
      <c r="E112" s="52">
        <v>150</v>
      </c>
      <c r="F112" s="14"/>
      <c r="G112" s="11">
        <f t="shared" si="1"/>
        <v>0</v>
      </c>
    </row>
    <row r="113" spans="1:7" x14ac:dyDescent="0.2">
      <c r="A113" s="4" t="s">
        <v>216</v>
      </c>
      <c r="B113" s="5" t="s">
        <v>217</v>
      </c>
      <c r="C113" s="61" t="s">
        <v>952</v>
      </c>
      <c r="D113" s="8" t="s">
        <v>1066</v>
      </c>
      <c r="E113" s="52">
        <v>200</v>
      </c>
      <c r="F113" s="14"/>
      <c r="G113" s="11">
        <f t="shared" si="1"/>
        <v>0</v>
      </c>
    </row>
    <row r="114" spans="1:7" x14ac:dyDescent="0.2">
      <c r="A114" s="4" t="s">
        <v>218</v>
      </c>
      <c r="B114" s="5" t="s">
        <v>219</v>
      </c>
      <c r="C114" s="65"/>
      <c r="D114" s="8" t="s">
        <v>1066</v>
      </c>
      <c r="E114" s="52">
        <v>100</v>
      </c>
      <c r="F114" s="14"/>
      <c r="G114" s="11">
        <f t="shared" si="1"/>
        <v>0</v>
      </c>
    </row>
    <row r="115" spans="1:7" x14ac:dyDescent="0.2">
      <c r="A115" s="4" t="s">
        <v>220</v>
      </c>
      <c r="B115" s="5" t="s">
        <v>221</v>
      </c>
      <c r="C115" s="61" t="s">
        <v>953</v>
      </c>
      <c r="D115" s="8" t="s">
        <v>1066</v>
      </c>
      <c r="E115" s="52">
        <v>100</v>
      </c>
      <c r="F115" s="14"/>
      <c r="G115" s="11">
        <f t="shared" si="1"/>
        <v>0</v>
      </c>
    </row>
    <row r="116" spans="1:7" x14ac:dyDescent="0.2">
      <c r="A116" s="4" t="s">
        <v>222</v>
      </c>
      <c r="B116" s="5" t="s">
        <v>223</v>
      </c>
      <c r="C116" s="61" t="s">
        <v>954</v>
      </c>
      <c r="D116" s="8" t="s">
        <v>1066</v>
      </c>
      <c r="E116" s="52">
        <v>150</v>
      </c>
      <c r="F116" s="14"/>
      <c r="G116" s="11">
        <f t="shared" si="1"/>
        <v>0</v>
      </c>
    </row>
    <row r="117" spans="1:7" x14ac:dyDescent="0.2">
      <c r="A117" s="4" t="s">
        <v>224</v>
      </c>
      <c r="B117" s="5" t="s">
        <v>225</v>
      </c>
      <c r="C117" s="61" t="s">
        <v>955</v>
      </c>
      <c r="D117" s="8" t="s">
        <v>1066</v>
      </c>
      <c r="E117" s="52">
        <v>150</v>
      </c>
      <c r="F117" s="14"/>
      <c r="G117" s="11">
        <f t="shared" si="1"/>
        <v>0</v>
      </c>
    </row>
    <row r="118" spans="1:7" x14ac:dyDescent="0.2">
      <c r="A118" s="4" t="s">
        <v>226</v>
      </c>
      <c r="B118" s="5" t="s">
        <v>227</v>
      </c>
      <c r="C118" s="65"/>
      <c r="D118" s="8" t="s">
        <v>1066</v>
      </c>
      <c r="E118" s="52">
        <v>50</v>
      </c>
      <c r="F118" s="14"/>
      <c r="G118" s="11">
        <f t="shared" si="1"/>
        <v>0</v>
      </c>
    </row>
    <row r="119" spans="1:7" x14ac:dyDescent="0.2">
      <c r="A119" s="4" t="s">
        <v>228</v>
      </c>
      <c r="B119" s="5" t="s">
        <v>229</v>
      </c>
      <c r="C119" s="65"/>
      <c r="D119" s="8" t="s">
        <v>1066</v>
      </c>
      <c r="E119" s="52">
        <v>50</v>
      </c>
      <c r="F119" s="14"/>
      <c r="G119" s="11">
        <f t="shared" si="1"/>
        <v>0</v>
      </c>
    </row>
    <row r="120" spans="1:7" x14ac:dyDescent="0.2">
      <c r="A120" s="4" t="s">
        <v>230</v>
      </c>
      <c r="B120" s="5" t="s">
        <v>231</v>
      </c>
      <c r="C120" s="61" t="s">
        <v>956</v>
      </c>
      <c r="D120" s="8" t="s">
        <v>1066</v>
      </c>
      <c r="E120" s="52">
        <v>50</v>
      </c>
      <c r="F120" s="14"/>
      <c r="G120" s="11">
        <f t="shared" si="1"/>
        <v>0</v>
      </c>
    </row>
    <row r="121" spans="1:7" x14ac:dyDescent="0.2">
      <c r="A121" s="4" t="s">
        <v>232</v>
      </c>
      <c r="B121" s="5" t="s">
        <v>233</v>
      </c>
      <c r="C121" s="61" t="s">
        <v>957</v>
      </c>
      <c r="D121" s="8" t="s">
        <v>1066</v>
      </c>
      <c r="E121" s="52">
        <v>50</v>
      </c>
      <c r="F121" s="14"/>
      <c r="G121" s="11">
        <f t="shared" si="1"/>
        <v>0</v>
      </c>
    </row>
    <row r="122" spans="1:7" x14ac:dyDescent="0.2">
      <c r="A122" s="4" t="s">
        <v>234</v>
      </c>
      <c r="B122" s="5" t="s">
        <v>235</v>
      </c>
      <c r="C122" s="61" t="s">
        <v>958</v>
      </c>
      <c r="D122" s="8" t="s">
        <v>1066</v>
      </c>
      <c r="E122" s="52">
        <v>50</v>
      </c>
      <c r="F122" s="14"/>
      <c r="G122" s="11">
        <f t="shared" si="1"/>
        <v>0</v>
      </c>
    </row>
    <row r="123" spans="1:7" x14ac:dyDescent="0.2">
      <c r="A123" s="4" t="s">
        <v>236</v>
      </c>
      <c r="B123" s="5" t="s">
        <v>237</v>
      </c>
      <c r="C123" s="61" t="s">
        <v>959</v>
      </c>
      <c r="D123" s="8" t="s">
        <v>1066</v>
      </c>
      <c r="E123" s="52">
        <v>50</v>
      </c>
      <c r="F123" s="14"/>
      <c r="G123" s="11">
        <f t="shared" si="1"/>
        <v>0</v>
      </c>
    </row>
    <row r="124" spans="1:7" x14ac:dyDescent="0.2">
      <c r="A124" s="4" t="s">
        <v>238</v>
      </c>
      <c r="B124" s="5" t="s">
        <v>239</v>
      </c>
      <c r="C124" s="61" t="s">
        <v>960</v>
      </c>
      <c r="D124" s="8" t="s">
        <v>1066</v>
      </c>
      <c r="E124" s="52">
        <v>50</v>
      </c>
      <c r="F124" s="14"/>
      <c r="G124" s="11">
        <f t="shared" si="1"/>
        <v>0</v>
      </c>
    </row>
    <row r="125" spans="1:7" x14ac:dyDescent="0.2">
      <c r="A125" s="4" t="s">
        <v>240</v>
      </c>
      <c r="B125" s="5" t="s">
        <v>241</v>
      </c>
      <c r="C125" s="61" t="s">
        <v>961</v>
      </c>
      <c r="D125" s="8" t="s">
        <v>1066</v>
      </c>
      <c r="E125" s="52">
        <v>40</v>
      </c>
      <c r="F125" s="14"/>
      <c r="G125" s="11">
        <f t="shared" si="1"/>
        <v>0</v>
      </c>
    </row>
    <row r="126" spans="1:7" ht="28.5" x14ac:dyDescent="0.2">
      <c r="A126" s="4" t="s">
        <v>242</v>
      </c>
      <c r="B126" s="5" t="s">
        <v>243</v>
      </c>
      <c r="C126" s="61" t="s">
        <v>962</v>
      </c>
      <c r="D126" s="8" t="s">
        <v>1066</v>
      </c>
      <c r="E126" s="52">
        <v>40</v>
      </c>
      <c r="F126" s="14"/>
      <c r="G126" s="11">
        <f t="shared" si="1"/>
        <v>0</v>
      </c>
    </row>
    <row r="127" spans="1:7" x14ac:dyDescent="0.2">
      <c r="A127" s="4" t="s">
        <v>244</v>
      </c>
      <c r="B127" s="5" t="s">
        <v>245</v>
      </c>
      <c r="C127" s="61" t="s">
        <v>963</v>
      </c>
      <c r="D127" s="8" t="s">
        <v>1066</v>
      </c>
      <c r="E127" s="52">
        <v>20</v>
      </c>
      <c r="F127" s="14"/>
      <c r="G127" s="11">
        <f t="shared" si="1"/>
        <v>0</v>
      </c>
    </row>
    <row r="128" spans="1:7" x14ac:dyDescent="0.2">
      <c r="A128" s="4" t="s">
        <v>246</v>
      </c>
      <c r="B128" s="5" t="s">
        <v>247</v>
      </c>
      <c r="C128" s="65"/>
      <c r="D128" s="8" t="s">
        <v>1064</v>
      </c>
      <c r="E128" s="52">
        <v>250</v>
      </c>
      <c r="F128" s="14"/>
      <c r="G128" s="11">
        <f t="shared" si="1"/>
        <v>0</v>
      </c>
    </row>
    <row r="129" spans="1:7" x14ac:dyDescent="0.2">
      <c r="A129" s="25" t="s">
        <v>248</v>
      </c>
      <c r="B129" s="26" t="s">
        <v>249</v>
      </c>
      <c r="C129" s="58"/>
      <c r="D129" s="20"/>
      <c r="E129" s="50"/>
      <c r="F129" s="21"/>
      <c r="G129" s="22">
        <f t="shared" si="1"/>
        <v>0</v>
      </c>
    </row>
    <row r="130" spans="1:7" ht="28.5" x14ac:dyDescent="0.2">
      <c r="A130" s="4" t="s">
        <v>250</v>
      </c>
      <c r="B130" s="5" t="s">
        <v>251</v>
      </c>
      <c r="C130" s="61" t="s">
        <v>964</v>
      </c>
      <c r="D130" s="8" t="s">
        <v>1064</v>
      </c>
      <c r="E130" s="52">
        <v>30</v>
      </c>
      <c r="F130" s="14"/>
      <c r="G130" s="11">
        <f t="shared" si="1"/>
        <v>0</v>
      </c>
    </row>
    <row r="131" spans="1:7" ht="28.5" x14ac:dyDescent="0.2">
      <c r="A131" s="4" t="s">
        <v>252</v>
      </c>
      <c r="B131" s="5" t="s">
        <v>253</v>
      </c>
      <c r="C131" s="61" t="s">
        <v>965</v>
      </c>
      <c r="D131" s="8" t="s">
        <v>1064</v>
      </c>
      <c r="E131" s="52">
        <v>25</v>
      </c>
      <c r="F131" s="14"/>
      <c r="G131" s="11">
        <f t="shared" si="1"/>
        <v>0</v>
      </c>
    </row>
    <row r="132" spans="1:7" ht="28.5" x14ac:dyDescent="0.2">
      <c r="A132" s="4" t="s">
        <v>254</v>
      </c>
      <c r="B132" s="5" t="s">
        <v>255</v>
      </c>
      <c r="C132" s="61" t="s">
        <v>966</v>
      </c>
      <c r="D132" s="8" t="s">
        <v>1064</v>
      </c>
      <c r="E132" s="52">
        <v>30</v>
      </c>
      <c r="F132" s="14"/>
      <c r="G132" s="11">
        <f t="shared" si="1"/>
        <v>0</v>
      </c>
    </row>
    <row r="133" spans="1:7" ht="28.5" x14ac:dyDescent="0.2">
      <c r="A133" s="4" t="s">
        <v>256</v>
      </c>
      <c r="B133" s="5" t="s">
        <v>257</v>
      </c>
      <c r="C133" s="61" t="s">
        <v>967</v>
      </c>
      <c r="D133" s="8" t="s">
        <v>1064</v>
      </c>
      <c r="E133" s="52">
        <v>25</v>
      </c>
      <c r="F133" s="14"/>
      <c r="G133" s="11">
        <f t="shared" ref="G133:G196" si="2">E133*F133</f>
        <v>0</v>
      </c>
    </row>
    <row r="134" spans="1:7" ht="28.5" x14ac:dyDescent="0.2">
      <c r="A134" s="4" t="s">
        <v>258</v>
      </c>
      <c r="B134" s="5" t="s">
        <v>259</v>
      </c>
      <c r="C134" s="61" t="s">
        <v>974</v>
      </c>
      <c r="D134" s="8" t="s">
        <v>1066</v>
      </c>
      <c r="E134" s="52">
        <v>25</v>
      </c>
      <c r="F134" s="14"/>
      <c r="G134" s="11">
        <f t="shared" si="2"/>
        <v>0</v>
      </c>
    </row>
    <row r="135" spans="1:7" ht="28.5" x14ac:dyDescent="0.2">
      <c r="A135" s="4" t="s">
        <v>260</v>
      </c>
      <c r="B135" s="5" t="s">
        <v>261</v>
      </c>
      <c r="C135" s="61" t="s">
        <v>975</v>
      </c>
      <c r="D135" s="8" t="s">
        <v>1066</v>
      </c>
      <c r="E135" s="52">
        <v>60</v>
      </c>
      <c r="F135" s="14"/>
      <c r="G135" s="11">
        <f t="shared" si="2"/>
        <v>0</v>
      </c>
    </row>
    <row r="136" spans="1:7" ht="28.5" x14ac:dyDescent="0.2">
      <c r="A136" s="4" t="s">
        <v>262</v>
      </c>
      <c r="B136" s="5" t="s">
        <v>263</v>
      </c>
      <c r="C136" s="61" t="s">
        <v>976</v>
      </c>
      <c r="D136" s="8" t="s">
        <v>1066</v>
      </c>
      <c r="E136" s="52">
        <v>60</v>
      </c>
      <c r="F136" s="14"/>
      <c r="G136" s="11">
        <f t="shared" si="2"/>
        <v>0</v>
      </c>
    </row>
    <row r="137" spans="1:7" x14ac:dyDescent="0.2">
      <c r="A137" s="4" t="s">
        <v>264</v>
      </c>
      <c r="B137" s="5" t="s">
        <v>265</v>
      </c>
      <c r="C137" s="61" t="s">
        <v>968</v>
      </c>
      <c r="D137" s="8" t="s">
        <v>1066</v>
      </c>
      <c r="E137" s="52">
        <v>50</v>
      </c>
      <c r="F137" s="14"/>
      <c r="G137" s="11">
        <f t="shared" si="2"/>
        <v>0</v>
      </c>
    </row>
    <row r="138" spans="1:7" x14ac:dyDescent="0.2">
      <c r="A138" s="4" t="s">
        <v>266</v>
      </c>
      <c r="B138" s="5" t="s">
        <v>267</v>
      </c>
      <c r="C138" s="61" t="s">
        <v>969</v>
      </c>
      <c r="D138" s="8" t="s">
        <v>1066</v>
      </c>
      <c r="E138" s="52">
        <v>60</v>
      </c>
      <c r="F138" s="14"/>
      <c r="G138" s="11">
        <f t="shared" si="2"/>
        <v>0</v>
      </c>
    </row>
    <row r="139" spans="1:7" x14ac:dyDescent="0.2">
      <c r="A139" s="4" t="s">
        <v>268</v>
      </c>
      <c r="B139" s="5" t="s">
        <v>269</v>
      </c>
      <c r="C139" s="65"/>
      <c r="D139" s="8" t="s">
        <v>1064</v>
      </c>
      <c r="E139" s="52">
        <v>50</v>
      </c>
      <c r="F139" s="14"/>
      <c r="G139" s="11">
        <f t="shared" si="2"/>
        <v>0</v>
      </c>
    </row>
    <row r="140" spans="1:7" x14ac:dyDescent="0.2">
      <c r="A140" s="4" t="s">
        <v>270</v>
      </c>
      <c r="B140" s="5" t="s">
        <v>271</v>
      </c>
      <c r="C140" s="61" t="s">
        <v>970</v>
      </c>
      <c r="D140" s="8" t="s">
        <v>1066</v>
      </c>
      <c r="E140" s="52">
        <v>50</v>
      </c>
      <c r="F140" s="14"/>
      <c r="G140" s="11">
        <f t="shared" si="2"/>
        <v>0</v>
      </c>
    </row>
    <row r="141" spans="1:7" x14ac:dyDescent="0.2">
      <c r="A141" s="4" t="s">
        <v>272</v>
      </c>
      <c r="B141" s="5" t="s">
        <v>273</v>
      </c>
      <c r="C141" s="65"/>
      <c r="D141" s="8" t="s">
        <v>1064</v>
      </c>
      <c r="E141" s="52">
        <v>70</v>
      </c>
      <c r="F141" s="14"/>
      <c r="G141" s="11">
        <f t="shared" si="2"/>
        <v>0</v>
      </c>
    </row>
    <row r="142" spans="1:7" x14ac:dyDescent="0.2">
      <c r="A142" s="4" t="s">
        <v>274</v>
      </c>
      <c r="B142" s="5" t="s">
        <v>275</v>
      </c>
      <c r="C142" s="65"/>
      <c r="D142" s="8" t="s">
        <v>1064</v>
      </c>
      <c r="E142" s="52">
        <v>70</v>
      </c>
      <c r="F142" s="14"/>
      <c r="G142" s="11">
        <f t="shared" si="2"/>
        <v>0</v>
      </c>
    </row>
    <row r="143" spans="1:7" ht="28.5" x14ac:dyDescent="0.2">
      <c r="A143" s="4" t="s">
        <v>276</v>
      </c>
      <c r="B143" s="5" t="s">
        <v>277</v>
      </c>
      <c r="C143" s="65"/>
      <c r="D143" s="8" t="s">
        <v>1066</v>
      </c>
      <c r="E143" s="52">
        <v>50</v>
      </c>
      <c r="F143" s="14"/>
      <c r="G143" s="11">
        <f t="shared" si="2"/>
        <v>0</v>
      </c>
    </row>
    <row r="144" spans="1:7" x14ac:dyDescent="0.2">
      <c r="A144" s="4" t="s">
        <v>278</v>
      </c>
      <c r="B144" s="5" t="s">
        <v>279</v>
      </c>
      <c r="C144" s="61" t="s">
        <v>971</v>
      </c>
      <c r="D144" s="8" t="s">
        <v>1066</v>
      </c>
      <c r="E144" s="52">
        <v>50</v>
      </c>
      <c r="F144" s="14"/>
      <c r="G144" s="11">
        <f t="shared" si="2"/>
        <v>0</v>
      </c>
    </row>
    <row r="145" spans="1:7" x14ac:dyDescent="0.2">
      <c r="A145" s="4" t="s">
        <v>280</v>
      </c>
      <c r="B145" s="5" t="s">
        <v>281</v>
      </c>
      <c r="C145" s="61" t="s">
        <v>972</v>
      </c>
      <c r="D145" s="8" t="s">
        <v>1066</v>
      </c>
      <c r="E145" s="52">
        <v>50</v>
      </c>
      <c r="F145" s="14"/>
      <c r="G145" s="11">
        <f t="shared" si="2"/>
        <v>0</v>
      </c>
    </row>
    <row r="146" spans="1:7" ht="28.5" x14ac:dyDescent="0.2">
      <c r="A146" s="4" t="s">
        <v>282</v>
      </c>
      <c r="B146" s="5" t="s">
        <v>283</v>
      </c>
      <c r="C146" s="65"/>
      <c r="D146" s="8" t="s">
        <v>1066</v>
      </c>
      <c r="E146" s="52">
        <v>50</v>
      </c>
      <c r="F146" s="14"/>
      <c r="G146" s="11">
        <f t="shared" si="2"/>
        <v>0</v>
      </c>
    </row>
    <row r="147" spans="1:7" x14ac:dyDescent="0.2">
      <c r="A147" s="4" t="s">
        <v>284</v>
      </c>
      <c r="B147" s="5" t="s">
        <v>285</v>
      </c>
      <c r="C147" s="65"/>
      <c r="D147" s="8" t="s">
        <v>1064</v>
      </c>
      <c r="E147" s="52">
        <v>300</v>
      </c>
      <c r="F147" s="14"/>
      <c r="G147" s="11">
        <f t="shared" si="2"/>
        <v>0</v>
      </c>
    </row>
    <row r="148" spans="1:7" x14ac:dyDescent="0.2">
      <c r="A148" s="4" t="s">
        <v>286</v>
      </c>
      <c r="B148" s="5" t="s">
        <v>287</v>
      </c>
      <c r="C148" s="61" t="s">
        <v>973</v>
      </c>
      <c r="D148" s="8" t="s">
        <v>1066</v>
      </c>
      <c r="E148" s="52">
        <v>70</v>
      </c>
      <c r="F148" s="14"/>
      <c r="G148" s="11">
        <f t="shared" si="2"/>
        <v>0</v>
      </c>
    </row>
    <row r="149" spans="1:7" x14ac:dyDescent="0.2">
      <c r="A149" s="4" t="s">
        <v>288</v>
      </c>
      <c r="B149" s="5" t="s">
        <v>289</v>
      </c>
      <c r="C149" s="65"/>
      <c r="D149" s="8" t="s">
        <v>1064</v>
      </c>
      <c r="E149" s="52">
        <v>60</v>
      </c>
      <c r="F149" s="14"/>
      <c r="G149" s="11">
        <f t="shared" si="2"/>
        <v>0</v>
      </c>
    </row>
    <row r="150" spans="1:7" x14ac:dyDescent="0.2">
      <c r="A150" s="4" t="s">
        <v>290</v>
      </c>
      <c r="B150" s="5" t="s">
        <v>291</v>
      </c>
      <c r="C150" s="61" t="s">
        <v>977</v>
      </c>
      <c r="D150" s="8" t="s">
        <v>1064</v>
      </c>
      <c r="E150" s="52">
        <v>600</v>
      </c>
      <c r="F150" s="14"/>
      <c r="G150" s="11">
        <f t="shared" si="2"/>
        <v>0</v>
      </c>
    </row>
    <row r="151" spans="1:7" x14ac:dyDescent="0.2">
      <c r="A151" s="4" t="s">
        <v>292</v>
      </c>
      <c r="B151" s="5" t="s">
        <v>293</v>
      </c>
      <c r="C151" s="61" t="s">
        <v>978</v>
      </c>
      <c r="D151" s="8" t="s">
        <v>1066</v>
      </c>
      <c r="E151" s="52">
        <v>150</v>
      </c>
      <c r="F151" s="14"/>
      <c r="G151" s="11">
        <f t="shared" si="2"/>
        <v>0</v>
      </c>
    </row>
    <row r="152" spans="1:7" ht="28.5" x14ac:dyDescent="0.2">
      <c r="A152" s="4" t="s">
        <v>294</v>
      </c>
      <c r="B152" s="5" t="s">
        <v>295</v>
      </c>
      <c r="C152" s="61" t="s">
        <v>979</v>
      </c>
      <c r="D152" s="8" t="s">
        <v>1066</v>
      </c>
      <c r="E152" s="52">
        <v>150</v>
      </c>
      <c r="F152" s="14"/>
      <c r="G152" s="11">
        <f t="shared" si="2"/>
        <v>0</v>
      </c>
    </row>
    <row r="153" spans="1:7" x14ac:dyDescent="0.2">
      <c r="A153" s="4" t="s">
        <v>296</v>
      </c>
      <c r="B153" s="5" t="s">
        <v>297</v>
      </c>
      <c r="C153" s="61" t="s">
        <v>1040</v>
      </c>
      <c r="D153" s="8" t="s">
        <v>1066</v>
      </c>
      <c r="E153" s="52">
        <v>100</v>
      </c>
      <c r="F153" s="14"/>
      <c r="G153" s="11">
        <f t="shared" si="2"/>
        <v>0</v>
      </c>
    </row>
    <row r="154" spans="1:7" ht="28.5" x14ac:dyDescent="0.2">
      <c r="A154" s="4" t="s">
        <v>298</v>
      </c>
      <c r="B154" s="5" t="s">
        <v>299</v>
      </c>
      <c r="C154" s="65"/>
      <c r="D154" s="8" t="s">
        <v>1064</v>
      </c>
      <c r="E154" s="52">
        <v>1000</v>
      </c>
      <c r="F154" s="14"/>
      <c r="G154" s="11">
        <f t="shared" si="2"/>
        <v>0</v>
      </c>
    </row>
    <row r="155" spans="1:7" ht="28.5" x14ac:dyDescent="0.2">
      <c r="A155" s="4" t="s">
        <v>300</v>
      </c>
      <c r="B155" s="5" t="s">
        <v>301</v>
      </c>
      <c r="C155" s="65"/>
      <c r="D155" s="8" t="s">
        <v>1064</v>
      </c>
      <c r="E155" s="52">
        <v>1000</v>
      </c>
      <c r="F155" s="14"/>
      <c r="G155" s="11">
        <f t="shared" si="2"/>
        <v>0</v>
      </c>
    </row>
    <row r="156" spans="1:7" x14ac:dyDescent="0.2">
      <c r="A156" s="4" t="s">
        <v>302</v>
      </c>
      <c r="B156" s="5" t="s">
        <v>303</v>
      </c>
      <c r="C156" s="61" t="s">
        <v>980</v>
      </c>
      <c r="D156" s="8" t="s">
        <v>1066</v>
      </c>
      <c r="E156" s="52">
        <v>200</v>
      </c>
      <c r="F156" s="14"/>
      <c r="G156" s="11">
        <f t="shared" si="2"/>
        <v>0</v>
      </c>
    </row>
    <row r="157" spans="1:7" x14ac:dyDescent="0.2">
      <c r="A157" s="4" t="s">
        <v>304</v>
      </c>
      <c r="B157" s="5" t="s">
        <v>305</v>
      </c>
      <c r="C157" s="61" t="s">
        <v>981</v>
      </c>
      <c r="D157" s="8" t="s">
        <v>1066</v>
      </c>
      <c r="E157" s="52">
        <v>300</v>
      </c>
      <c r="F157" s="14"/>
      <c r="G157" s="11">
        <f t="shared" si="2"/>
        <v>0</v>
      </c>
    </row>
    <row r="158" spans="1:7" x14ac:dyDescent="0.2">
      <c r="A158" s="4" t="s">
        <v>306</v>
      </c>
      <c r="B158" s="5" t="s">
        <v>307</v>
      </c>
      <c r="C158" s="61" t="s">
        <v>982</v>
      </c>
      <c r="D158" s="8" t="s">
        <v>1066</v>
      </c>
      <c r="E158" s="52">
        <v>100</v>
      </c>
      <c r="F158" s="14"/>
      <c r="G158" s="11">
        <f t="shared" si="2"/>
        <v>0</v>
      </c>
    </row>
    <row r="159" spans="1:7" ht="28.5" x14ac:dyDescent="0.2">
      <c r="A159" s="25" t="s">
        <v>308</v>
      </c>
      <c r="B159" s="26" t="s">
        <v>309</v>
      </c>
      <c r="C159" s="58"/>
      <c r="D159" s="20"/>
      <c r="E159" s="50"/>
      <c r="F159" s="21"/>
      <c r="G159" s="22">
        <f t="shared" si="2"/>
        <v>0</v>
      </c>
    </row>
    <row r="160" spans="1:7" x14ac:dyDescent="0.2">
      <c r="A160" s="4" t="s">
        <v>310</v>
      </c>
      <c r="B160" s="5" t="s">
        <v>311</v>
      </c>
      <c r="C160" s="61" t="s">
        <v>983</v>
      </c>
      <c r="D160" s="8" t="s">
        <v>1066</v>
      </c>
      <c r="E160" s="52">
        <v>60</v>
      </c>
      <c r="F160" s="14"/>
      <c r="G160" s="11">
        <f t="shared" si="2"/>
        <v>0</v>
      </c>
    </row>
    <row r="161" spans="1:7" x14ac:dyDescent="0.2">
      <c r="A161" s="4" t="s">
        <v>312</v>
      </c>
      <c r="B161" s="5" t="s">
        <v>313</v>
      </c>
      <c r="C161" s="61" t="s">
        <v>984</v>
      </c>
      <c r="D161" s="8" t="s">
        <v>1066</v>
      </c>
      <c r="E161" s="52">
        <v>60</v>
      </c>
      <c r="F161" s="14"/>
      <c r="G161" s="11">
        <f t="shared" si="2"/>
        <v>0</v>
      </c>
    </row>
    <row r="162" spans="1:7" x14ac:dyDescent="0.2">
      <c r="A162" s="4" t="s">
        <v>314</v>
      </c>
      <c r="B162" s="5" t="s">
        <v>315</v>
      </c>
      <c r="C162" s="61" t="s">
        <v>985</v>
      </c>
      <c r="D162" s="8" t="s">
        <v>1066</v>
      </c>
      <c r="E162" s="52">
        <v>60</v>
      </c>
      <c r="F162" s="14"/>
      <c r="G162" s="11">
        <f t="shared" si="2"/>
        <v>0</v>
      </c>
    </row>
    <row r="163" spans="1:7" x14ac:dyDescent="0.2">
      <c r="A163" s="4" t="s">
        <v>316</v>
      </c>
      <c r="B163" s="5" t="s">
        <v>317</v>
      </c>
      <c r="C163" s="65"/>
      <c r="D163" s="8" t="s">
        <v>1066</v>
      </c>
      <c r="E163" s="52">
        <v>180</v>
      </c>
      <c r="F163" s="14"/>
      <c r="G163" s="11">
        <f t="shared" si="2"/>
        <v>0</v>
      </c>
    </row>
    <row r="164" spans="1:7" x14ac:dyDescent="0.2">
      <c r="A164" s="4" t="s">
        <v>318</v>
      </c>
      <c r="B164" s="5" t="s">
        <v>319</v>
      </c>
      <c r="C164" s="65"/>
      <c r="D164" s="8" t="s">
        <v>1066</v>
      </c>
      <c r="E164" s="52">
        <v>180</v>
      </c>
      <c r="F164" s="14"/>
      <c r="G164" s="11">
        <f t="shared" si="2"/>
        <v>0</v>
      </c>
    </row>
    <row r="165" spans="1:7" x14ac:dyDescent="0.2">
      <c r="A165" s="4" t="s">
        <v>320</v>
      </c>
      <c r="B165" s="5" t="s">
        <v>321</v>
      </c>
      <c r="C165" s="65"/>
      <c r="D165" s="8" t="s">
        <v>1066</v>
      </c>
      <c r="E165" s="52">
        <v>60</v>
      </c>
      <c r="F165" s="14"/>
      <c r="G165" s="11">
        <f t="shared" si="2"/>
        <v>0</v>
      </c>
    </row>
    <row r="166" spans="1:7" x14ac:dyDescent="0.2">
      <c r="A166" s="4" t="s">
        <v>322</v>
      </c>
      <c r="B166" s="5" t="s">
        <v>323</v>
      </c>
      <c r="C166" s="61" t="s">
        <v>986</v>
      </c>
      <c r="D166" s="8" t="s">
        <v>1064</v>
      </c>
      <c r="E166" s="52">
        <v>100</v>
      </c>
      <c r="F166" s="14"/>
      <c r="G166" s="11">
        <f t="shared" si="2"/>
        <v>0</v>
      </c>
    </row>
    <row r="167" spans="1:7" x14ac:dyDescent="0.2">
      <c r="A167" s="4" t="s">
        <v>324</v>
      </c>
      <c r="B167" s="5" t="s">
        <v>325</v>
      </c>
      <c r="C167" s="61" t="s">
        <v>987</v>
      </c>
      <c r="D167" s="8" t="s">
        <v>1064</v>
      </c>
      <c r="E167" s="52">
        <v>100</v>
      </c>
      <c r="F167" s="14"/>
      <c r="G167" s="11">
        <f t="shared" si="2"/>
        <v>0</v>
      </c>
    </row>
    <row r="168" spans="1:7" x14ac:dyDescent="0.2">
      <c r="A168" s="4" t="s">
        <v>326</v>
      </c>
      <c r="B168" s="5" t="s">
        <v>327</v>
      </c>
      <c r="C168" s="65"/>
      <c r="D168" s="8" t="s">
        <v>1066</v>
      </c>
      <c r="E168" s="52">
        <v>50</v>
      </c>
      <c r="F168" s="14"/>
      <c r="G168" s="11">
        <f t="shared" si="2"/>
        <v>0</v>
      </c>
    </row>
    <row r="169" spans="1:7" x14ac:dyDescent="0.2">
      <c r="A169" s="4" t="s">
        <v>328</v>
      </c>
      <c r="B169" s="5" t="s">
        <v>329</v>
      </c>
      <c r="C169" s="65"/>
      <c r="D169" s="8" t="s">
        <v>1064</v>
      </c>
      <c r="E169" s="52">
        <v>50</v>
      </c>
      <c r="F169" s="14"/>
      <c r="G169" s="11">
        <f t="shared" si="2"/>
        <v>0</v>
      </c>
    </row>
    <row r="170" spans="1:7" x14ac:dyDescent="0.2">
      <c r="A170" s="4" t="s">
        <v>330</v>
      </c>
      <c r="B170" s="5" t="s">
        <v>331</v>
      </c>
      <c r="C170" s="65"/>
      <c r="D170" s="8" t="s">
        <v>1066</v>
      </c>
      <c r="E170" s="52">
        <v>10</v>
      </c>
      <c r="F170" s="14"/>
      <c r="G170" s="11">
        <f t="shared" si="2"/>
        <v>0</v>
      </c>
    </row>
    <row r="171" spans="1:7" ht="28.5" x14ac:dyDescent="0.2">
      <c r="A171" s="4" t="s">
        <v>332</v>
      </c>
      <c r="B171" s="5" t="s">
        <v>333</v>
      </c>
      <c r="C171" s="65"/>
      <c r="D171" s="8" t="s">
        <v>1066</v>
      </c>
      <c r="E171" s="52">
        <v>50</v>
      </c>
      <c r="F171" s="14"/>
      <c r="G171" s="11">
        <f t="shared" si="2"/>
        <v>0</v>
      </c>
    </row>
    <row r="172" spans="1:7" x14ac:dyDescent="0.2">
      <c r="A172" s="4" t="s">
        <v>334</v>
      </c>
      <c r="B172" s="5" t="s">
        <v>335</v>
      </c>
      <c r="C172" s="65"/>
      <c r="D172" s="8" t="s">
        <v>1066</v>
      </c>
      <c r="E172" s="52">
        <v>10</v>
      </c>
      <c r="F172" s="14"/>
      <c r="G172" s="11">
        <f t="shared" si="2"/>
        <v>0</v>
      </c>
    </row>
    <row r="173" spans="1:7" x14ac:dyDescent="0.2">
      <c r="A173" s="4" t="s">
        <v>336</v>
      </c>
      <c r="B173" s="5" t="s">
        <v>337</v>
      </c>
      <c r="C173" s="61" t="s">
        <v>988</v>
      </c>
      <c r="D173" s="8" t="s">
        <v>1066</v>
      </c>
      <c r="E173" s="52">
        <v>20</v>
      </c>
      <c r="F173" s="14"/>
      <c r="G173" s="11">
        <f t="shared" si="2"/>
        <v>0</v>
      </c>
    </row>
    <row r="174" spans="1:7" x14ac:dyDescent="0.2">
      <c r="A174" s="4" t="s">
        <v>338</v>
      </c>
      <c r="B174" s="5" t="s">
        <v>339</v>
      </c>
      <c r="C174" s="61" t="s">
        <v>989</v>
      </c>
      <c r="D174" s="8" t="s">
        <v>1066</v>
      </c>
      <c r="E174" s="52">
        <v>10</v>
      </c>
      <c r="F174" s="14"/>
      <c r="G174" s="11">
        <f t="shared" si="2"/>
        <v>0</v>
      </c>
    </row>
    <row r="175" spans="1:7" x14ac:dyDescent="0.2">
      <c r="A175" s="4" t="s">
        <v>340</v>
      </c>
      <c r="B175" s="5" t="s">
        <v>341</v>
      </c>
      <c r="C175" s="61" t="s">
        <v>989</v>
      </c>
      <c r="D175" s="8" t="s">
        <v>1066</v>
      </c>
      <c r="E175" s="52">
        <v>10</v>
      </c>
      <c r="F175" s="14"/>
      <c r="G175" s="11">
        <f t="shared" si="2"/>
        <v>0</v>
      </c>
    </row>
    <row r="176" spans="1:7" x14ac:dyDescent="0.2">
      <c r="A176" s="4" t="s">
        <v>342</v>
      </c>
      <c r="B176" s="5" t="s">
        <v>343</v>
      </c>
      <c r="C176" s="61" t="s">
        <v>990</v>
      </c>
      <c r="D176" s="8" t="s">
        <v>1066</v>
      </c>
      <c r="E176" s="52">
        <v>15</v>
      </c>
      <c r="F176" s="14"/>
      <c r="G176" s="11">
        <f t="shared" si="2"/>
        <v>0</v>
      </c>
    </row>
    <row r="177" spans="1:7" ht="28.5" x14ac:dyDescent="0.2">
      <c r="A177" s="4" t="s">
        <v>344</v>
      </c>
      <c r="B177" s="5" t="s">
        <v>345</v>
      </c>
      <c r="C177" s="61" t="s">
        <v>991</v>
      </c>
      <c r="D177" s="8" t="s">
        <v>1066</v>
      </c>
      <c r="E177" s="52">
        <v>10</v>
      </c>
      <c r="F177" s="14"/>
      <c r="G177" s="11">
        <f t="shared" si="2"/>
        <v>0</v>
      </c>
    </row>
    <row r="178" spans="1:7" x14ac:dyDescent="0.2">
      <c r="A178" s="4" t="s">
        <v>346</v>
      </c>
      <c r="B178" s="5" t="s">
        <v>347</v>
      </c>
      <c r="C178" s="61" t="s">
        <v>991</v>
      </c>
      <c r="D178" s="8" t="s">
        <v>1066</v>
      </c>
      <c r="E178" s="52">
        <v>10</v>
      </c>
      <c r="F178" s="14"/>
      <c r="G178" s="11">
        <f t="shared" si="2"/>
        <v>0</v>
      </c>
    </row>
    <row r="179" spans="1:7" x14ac:dyDescent="0.2">
      <c r="A179" s="4" t="s">
        <v>348</v>
      </c>
      <c r="B179" s="5" t="s">
        <v>349</v>
      </c>
      <c r="C179" s="61" t="s">
        <v>991</v>
      </c>
      <c r="D179" s="8" t="s">
        <v>1066</v>
      </c>
      <c r="E179" s="52">
        <v>10</v>
      </c>
      <c r="F179" s="14"/>
      <c r="G179" s="11">
        <f t="shared" si="2"/>
        <v>0</v>
      </c>
    </row>
    <row r="180" spans="1:7" x14ac:dyDescent="0.2">
      <c r="A180" s="4" t="s">
        <v>350</v>
      </c>
      <c r="B180" s="5" t="s">
        <v>351</v>
      </c>
      <c r="C180" s="61" t="s">
        <v>992</v>
      </c>
      <c r="D180" s="8" t="s">
        <v>1064</v>
      </c>
      <c r="E180" s="52">
        <v>15</v>
      </c>
      <c r="F180" s="14"/>
      <c r="G180" s="11">
        <f t="shared" si="2"/>
        <v>0</v>
      </c>
    </row>
    <row r="181" spans="1:7" x14ac:dyDescent="0.2">
      <c r="A181" s="25" t="s">
        <v>352</v>
      </c>
      <c r="B181" s="26" t="s">
        <v>353</v>
      </c>
      <c r="C181" s="58"/>
      <c r="D181" s="20"/>
      <c r="E181" s="50"/>
      <c r="F181" s="21"/>
      <c r="G181" s="22">
        <f t="shared" si="2"/>
        <v>0</v>
      </c>
    </row>
    <row r="182" spans="1:7" x14ac:dyDescent="0.2">
      <c r="A182" s="4" t="s">
        <v>354</v>
      </c>
      <c r="B182" s="5" t="s">
        <v>355</v>
      </c>
      <c r="C182" s="61" t="s">
        <v>993</v>
      </c>
      <c r="D182" s="8" t="s">
        <v>1066</v>
      </c>
      <c r="E182" s="52">
        <v>10</v>
      </c>
      <c r="F182" s="14"/>
      <c r="G182" s="11">
        <f t="shared" si="2"/>
        <v>0</v>
      </c>
    </row>
    <row r="183" spans="1:7" x14ac:dyDescent="0.2">
      <c r="A183" s="4" t="s">
        <v>356</v>
      </c>
      <c r="B183" s="5" t="s">
        <v>357</v>
      </c>
      <c r="C183" s="61" t="s">
        <v>993</v>
      </c>
      <c r="D183" s="8" t="s">
        <v>1066</v>
      </c>
      <c r="E183" s="52">
        <v>20</v>
      </c>
      <c r="F183" s="14"/>
      <c r="G183" s="11">
        <f t="shared" si="2"/>
        <v>0</v>
      </c>
    </row>
    <row r="184" spans="1:7" x14ac:dyDescent="0.2">
      <c r="A184" s="4" t="s">
        <v>358</v>
      </c>
      <c r="B184" s="5" t="s">
        <v>359</v>
      </c>
      <c r="C184" s="61" t="s">
        <v>993</v>
      </c>
      <c r="D184" s="8" t="s">
        <v>1066</v>
      </c>
      <c r="E184" s="52">
        <v>20</v>
      </c>
      <c r="F184" s="14"/>
      <c r="G184" s="11">
        <f t="shared" si="2"/>
        <v>0</v>
      </c>
    </row>
    <row r="185" spans="1:7" x14ac:dyDescent="0.2">
      <c r="A185" s="4" t="s">
        <v>360</v>
      </c>
      <c r="B185" s="5" t="s">
        <v>361</v>
      </c>
      <c r="C185" s="61" t="s">
        <v>994</v>
      </c>
      <c r="D185" s="8" t="s">
        <v>1066</v>
      </c>
      <c r="E185" s="52">
        <v>50</v>
      </c>
      <c r="F185" s="14"/>
      <c r="G185" s="11">
        <f t="shared" si="2"/>
        <v>0</v>
      </c>
    </row>
    <row r="186" spans="1:7" x14ac:dyDescent="0.2">
      <c r="A186" s="4" t="s">
        <v>362</v>
      </c>
      <c r="B186" s="5" t="s">
        <v>363</v>
      </c>
      <c r="C186" s="61" t="s">
        <v>995</v>
      </c>
      <c r="D186" s="8" t="s">
        <v>1066</v>
      </c>
      <c r="E186" s="52">
        <v>40</v>
      </c>
      <c r="F186" s="14"/>
      <c r="G186" s="11">
        <f t="shared" si="2"/>
        <v>0</v>
      </c>
    </row>
    <row r="187" spans="1:7" x14ac:dyDescent="0.2">
      <c r="A187" s="4" t="s">
        <v>364</v>
      </c>
      <c r="B187" s="5" t="s">
        <v>365</v>
      </c>
      <c r="C187" s="61" t="s">
        <v>996</v>
      </c>
      <c r="D187" s="8" t="s">
        <v>1066</v>
      </c>
      <c r="E187" s="52">
        <v>100</v>
      </c>
      <c r="F187" s="14"/>
      <c r="G187" s="11">
        <f t="shared" si="2"/>
        <v>0</v>
      </c>
    </row>
    <row r="188" spans="1:7" x14ac:dyDescent="0.2">
      <c r="A188" s="4" t="s">
        <v>366</v>
      </c>
      <c r="B188" s="5" t="s">
        <v>367</v>
      </c>
      <c r="C188" s="61" t="s">
        <v>998</v>
      </c>
      <c r="D188" s="8" t="s">
        <v>1066</v>
      </c>
      <c r="E188" s="52">
        <v>30</v>
      </c>
      <c r="F188" s="14"/>
      <c r="G188" s="11">
        <f t="shared" si="2"/>
        <v>0</v>
      </c>
    </row>
    <row r="189" spans="1:7" x14ac:dyDescent="0.2">
      <c r="A189" s="4" t="s">
        <v>368</v>
      </c>
      <c r="B189" s="5" t="s">
        <v>369</v>
      </c>
      <c r="C189" s="61" t="s">
        <v>997</v>
      </c>
      <c r="D189" s="8" t="s">
        <v>1066</v>
      </c>
      <c r="E189" s="52">
        <v>30</v>
      </c>
      <c r="F189" s="14"/>
      <c r="G189" s="11">
        <f t="shared" si="2"/>
        <v>0</v>
      </c>
    </row>
    <row r="190" spans="1:7" ht="28.5" x14ac:dyDescent="0.2">
      <c r="A190" s="4" t="s">
        <v>370</v>
      </c>
      <c r="B190" s="5" t="s">
        <v>371</v>
      </c>
      <c r="C190" s="61" t="s">
        <v>999</v>
      </c>
      <c r="D190" s="8" t="s">
        <v>1066</v>
      </c>
      <c r="E190" s="52">
        <v>35</v>
      </c>
      <c r="F190" s="14"/>
      <c r="G190" s="11">
        <f t="shared" si="2"/>
        <v>0</v>
      </c>
    </row>
    <row r="191" spans="1:7" x14ac:dyDescent="0.2">
      <c r="A191" s="4" t="s">
        <v>372</v>
      </c>
      <c r="B191" s="5" t="s">
        <v>373</v>
      </c>
      <c r="C191" s="60"/>
      <c r="D191" s="8" t="s">
        <v>1066</v>
      </c>
      <c r="E191" s="52">
        <v>20</v>
      </c>
      <c r="F191" s="14"/>
      <c r="G191" s="11">
        <f t="shared" si="2"/>
        <v>0</v>
      </c>
    </row>
    <row r="192" spans="1:7" x14ac:dyDescent="0.2">
      <c r="A192" s="4" t="s">
        <v>374</v>
      </c>
      <c r="B192" s="5" t="s">
        <v>375</v>
      </c>
      <c r="C192" s="60"/>
      <c r="D192" s="8" t="s">
        <v>1066</v>
      </c>
      <c r="E192" s="52">
        <v>30</v>
      </c>
      <c r="F192" s="14"/>
      <c r="G192" s="11">
        <f t="shared" si="2"/>
        <v>0</v>
      </c>
    </row>
    <row r="193" spans="1:7" x14ac:dyDescent="0.2">
      <c r="A193" s="4" t="s">
        <v>376</v>
      </c>
      <c r="B193" s="5" t="s">
        <v>377</v>
      </c>
      <c r="C193" s="60"/>
      <c r="D193" s="8" t="s">
        <v>1066</v>
      </c>
      <c r="E193" s="52">
        <v>25</v>
      </c>
      <c r="F193" s="14"/>
      <c r="G193" s="11">
        <f t="shared" si="2"/>
        <v>0</v>
      </c>
    </row>
    <row r="194" spans="1:7" x14ac:dyDescent="0.2">
      <c r="A194" s="4" t="s">
        <v>378</v>
      </c>
      <c r="B194" s="5" t="s">
        <v>379</v>
      </c>
      <c r="C194" s="60"/>
      <c r="D194" s="8" t="s">
        <v>1066</v>
      </c>
      <c r="E194" s="52">
        <v>25</v>
      </c>
      <c r="F194" s="14"/>
      <c r="G194" s="11">
        <f t="shared" si="2"/>
        <v>0</v>
      </c>
    </row>
    <row r="195" spans="1:7" x14ac:dyDescent="0.2">
      <c r="A195" s="4" t="s">
        <v>380</v>
      </c>
      <c r="B195" s="5" t="s">
        <v>381</v>
      </c>
      <c r="C195" s="60"/>
      <c r="D195" s="8" t="s">
        <v>1066</v>
      </c>
      <c r="E195" s="52">
        <v>25</v>
      </c>
      <c r="F195" s="14"/>
      <c r="G195" s="11">
        <f t="shared" si="2"/>
        <v>0</v>
      </c>
    </row>
    <row r="196" spans="1:7" x14ac:dyDescent="0.2">
      <c r="A196" s="25" t="s">
        <v>382</v>
      </c>
      <c r="B196" s="26" t="s">
        <v>383</v>
      </c>
      <c r="C196" s="58"/>
      <c r="D196" s="20"/>
      <c r="E196" s="50"/>
      <c r="F196" s="21"/>
      <c r="G196" s="22">
        <f t="shared" si="2"/>
        <v>0</v>
      </c>
    </row>
    <row r="197" spans="1:7" x14ac:dyDescent="0.2">
      <c r="A197" s="4" t="s">
        <v>384</v>
      </c>
      <c r="B197" s="5" t="s">
        <v>385</v>
      </c>
      <c r="C197" s="60"/>
      <c r="D197" s="8" t="s">
        <v>1066</v>
      </c>
      <c r="E197" s="52">
        <v>10</v>
      </c>
      <c r="F197" s="14"/>
      <c r="G197" s="11">
        <f t="shared" ref="G197:G260" si="3">E197*F197</f>
        <v>0</v>
      </c>
    </row>
    <row r="198" spans="1:7" x14ac:dyDescent="0.2">
      <c r="A198" s="4" t="s">
        <v>386</v>
      </c>
      <c r="B198" s="5" t="s">
        <v>387</v>
      </c>
      <c r="C198" s="60"/>
      <c r="D198" s="8" t="s">
        <v>1066</v>
      </c>
      <c r="E198" s="52">
        <v>10</v>
      </c>
      <c r="F198" s="14"/>
      <c r="G198" s="11">
        <f t="shared" si="3"/>
        <v>0</v>
      </c>
    </row>
    <row r="199" spans="1:7" ht="28.5" x14ac:dyDescent="0.2">
      <c r="A199" s="4" t="s">
        <v>388</v>
      </c>
      <c r="B199" s="5" t="s">
        <v>389</v>
      </c>
      <c r="C199" s="60"/>
      <c r="D199" s="8" t="s">
        <v>1066</v>
      </c>
      <c r="E199" s="52">
        <v>10</v>
      </c>
      <c r="F199" s="14"/>
      <c r="G199" s="11">
        <f t="shared" si="3"/>
        <v>0</v>
      </c>
    </row>
    <row r="200" spans="1:7" ht="28.5" x14ac:dyDescent="0.2">
      <c r="A200" s="4" t="s">
        <v>390</v>
      </c>
      <c r="B200" s="5" t="s">
        <v>391</v>
      </c>
      <c r="C200" s="60"/>
      <c r="D200" s="8" t="s">
        <v>1066</v>
      </c>
      <c r="E200" s="52">
        <v>10</v>
      </c>
      <c r="F200" s="14"/>
      <c r="G200" s="11">
        <f t="shared" si="3"/>
        <v>0</v>
      </c>
    </row>
    <row r="201" spans="1:7" ht="28.5" x14ac:dyDescent="0.2">
      <c r="A201" s="4" t="s">
        <v>392</v>
      </c>
      <c r="B201" s="5" t="s">
        <v>393</v>
      </c>
      <c r="C201" s="60"/>
      <c r="D201" s="8" t="s">
        <v>1066</v>
      </c>
      <c r="E201" s="52">
        <v>15</v>
      </c>
      <c r="F201" s="14"/>
      <c r="G201" s="11">
        <f t="shared" si="3"/>
        <v>0</v>
      </c>
    </row>
    <row r="202" spans="1:7" x14ac:dyDescent="0.2">
      <c r="A202" s="4" t="s">
        <v>394</v>
      </c>
      <c r="B202" s="5" t="s">
        <v>395</v>
      </c>
      <c r="C202" s="60"/>
      <c r="D202" s="8" t="s">
        <v>1066</v>
      </c>
      <c r="E202" s="52">
        <v>15</v>
      </c>
      <c r="F202" s="14"/>
      <c r="G202" s="11">
        <f t="shared" si="3"/>
        <v>0</v>
      </c>
    </row>
    <row r="203" spans="1:7" ht="28.5" x14ac:dyDescent="0.2">
      <c r="A203" s="4" t="s">
        <v>396</v>
      </c>
      <c r="B203" s="5" t="s">
        <v>397</v>
      </c>
      <c r="C203" s="60"/>
      <c r="D203" s="8" t="s">
        <v>1066</v>
      </c>
      <c r="E203" s="52">
        <v>15</v>
      </c>
      <c r="F203" s="14"/>
      <c r="G203" s="11">
        <f t="shared" si="3"/>
        <v>0</v>
      </c>
    </row>
    <row r="204" spans="1:7" x14ac:dyDescent="0.2">
      <c r="A204" s="4" t="s">
        <v>398</v>
      </c>
      <c r="B204" s="5" t="s">
        <v>399</v>
      </c>
      <c r="C204" s="61" t="s">
        <v>1000</v>
      </c>
      <c r="D204" s="8" t="s">
        <v>1066</v>
      </c>
      <c r="E204" s="52">
        <v>20</v>
      </c>
      <c r="F204" s="14"/>
      <c r="G204" s="11">
        <f t="shared" si="3"/>
        <v>0</v>
      </c>
    </row>
    <row r="205" spans="1:7" ht="28.5" x14ac:dyDescent="0.2">
      <c r="A205" s="4" t="s">
        <v>400</v>
      </c>
      <c r="B205" s="5" t="s">
        <v>401</v>
      </c>
      <c r="C205" s="61" t="s">
        <v>1001</v>
      </c>
      <c r="D205" s="8" t="s">
        <v>1066</v>
      </c>
      <c r="E205" s="52">
        <v>20</v>
      </c>
      <c r="F205" s="14"/>
      <c r="G205" s="11">
        <f t="shared" si="3"/>
        <v>0</v>
      </c>
    </row>
    <row r="206" spans="1:7" ht="28.5" x14ac:dyDescent="0.2">
      <c r="A206" s="4" t="s">
        <v>402</v>
      </c>
      <c r="B206" s="5" t="s">
        <v>403</v>
      </c>
      <c r="C206" s="61" t="s">
        <v>1002</v>
      </c>
      <c r="D206" s="8" t="s">
        <v>1066</v>
      </c>
      <c r="E206" s="52">
        <v>20</v>
      </c>
      <c r="F206" s="14"/>
      <c r="G206" s="11">
        <f t="shared" si="3"/>
        <v>0</v>
      </c>
    </row>
    <row r="207" spans="1:7" ht="28.5" x14ac:dyDescent="0.2">
      <c r="A207" s="4" t="s">
        <v>404</v>
      </c>
      <c r="B207" s="5" t="s">
        <v>405</v>
      </c>
      <c r="C207" s="61" t="s">
        <v>1003</v>
      </c>
      <c r="D207" s="8" t="s">
        <v>1066</v>
      </c>
      <c r="E207" s="52">
        <v>20</v>
      </c>
      <c r="F207" s="14"/>
      <c r="G207" s="11">
        <f t="shared" si="3"/>
        <v>0</v>
      </c>
    </row>
    <row r="208" spans="1:7" ht="28.5" x14ac:dyDescent="0.2">
      <c r="A208" s="4" t="s">
        <v>406</v>
      </c>
      <c r="B208" s="5" t="s">
        <v>407</v>
      </c>
      <c r="C208" s="61" t="s">
        <v>1004</v>
      </c>
      <c r="D208" s="8" t="s">
        <v>1066</v>
      </c>
      <c r="E208" s="52">
        <v>25</v>
      </c>
      <c r="F208" s="14"/>
      <c r="G208" s="11">
        <f t="shared" si="3"/>
        <v>0</v>
      </c>
    </row>
    <row r="209" spans="1:7" x14ac:dyDescent="0.2">
      <c r="A209" s="4" t="s">
        <v>408</v>
      </c>
      <c r="B209" s="5" t="s">
        <v>409</v>
      </c>
      <c r="C209" s="61" t="s">
        <v>1005</v>
      </c>
      <c r="D209" s="8" t="s">
        <v>1066</v>
      </c>
      <c r="E209" s="52">
        <v>25</v>
      </c>
      <c r="F209" s="14"/>
      <c r="G209" s="11">
        <f t="shared" si="3"/>
        <v>0</v>
      </c>
    </row>
    <row r="210" spans="1:7" x14ac:dyDescent="0.2">
      <c r="A210" s="4" t="s">
        <v>410</v>
      </c>
      <c r="B210" s="5" t="s">
        <v>411</v>
      </c>
      <c r="C210" s="61" t="s">
        <v>1006</v>
      </c>
      <c r="D210" s="8" t="s">
        <v>1066</v>
      </c>
      <c r="E210" s="52">
        <v>20</v>
      </c>
      <c r="F210" s="14"/>
      <c r="G210" s="11">
        <f t="shared" si="3"/>
        <v>0</v>
      </c>
    </row>
    <row r="211" spans="1:7" x14ac:dyDescent="0.2">
      <c r="A211" s="4" t="s">
        <v>412</v>
      </c>
      <c r="B211" s="5" t="s">
        <v>413</v>
      </c>
      <c r="C211" s="61" t="s">
        <v>1007</v>
      </c>
      <c r="D211" s="8" t="s">
        <v>1066</v>
      </c>
      <c r="E211" s="52">
        <v>25</v>
      </c>
      <c r="F211" s="14"/>
      <c r="G211" s="11">
        <f t="shared" si="3"/>
        <v>0</v>
      </c>
    </row>
    <row r="212" spans="1:7" x14ac:dyDescent="0.2">
      <c r="A212" s="4" t="s">
        <v>414</v>
      </c>
      <c r="B212" s="5" t="s">
        <v>415</v>
      </c>
      <c r="C212" s="61" t="s">
        <v>1008</v>
      </c>
      <c r="D212" s="8" t="s">
        <v>1066</v>
      </c>
      <c r="E212" s="52">
        <v>25</v>
      </c>
      <c r="F212" s="14"/>
      <c r="G212" s="11">
        <f t="shared" si="3"/>
        <v>0</v>
      </c>
    </row>
    <row r="213" spans="1:7" x14ac:dyDescent="0.2">
      <c r="A213" s="4" t="s">
        <v>416</v>
      </c>
      <c r="B213" s="5" t="s">
        <v>417</v>
      </c>
      <c r="C213" s="61" t="s">
        <v>1009</v>
      </c>
      <c r="D213" s="8" t="s">
        <v>1066</v>
      </c>
      <c r="E213" s="52">
        <v>25</v>
      </c>
      <c r="F213" s="14"/>
      <c r="G213" s="11">
        <f t="shared" si="3"/>
        <v>0</v>
      </c>
    </row>
    <row r="214" spans="1:7" x14ac:dyDescent="0.2">
      <c r="A214" s="4" t="s">
        <v>418</v>
      </c>
      <c r="B214" s="5" t="s">
        <v>419</v>
      </c>
      <c r="C214" s="61" t="s">
        <v>1010</v>
      </c>
      <c r="D214" s="8" t="s">
        <v>1066</v>
      </c>
      <c r="E214" s="52">
        <v>25</v>
      </c>
      <c r="F214" s="14"/>
      <c r="G214" s="11">
        <f t="shared" si="3"/>
        <v>0</v>
      </c>
    </row>
    <row r="215" spans="1:7" ht="28.5" x14ac:dyDescent="0.2">
      <c r="A215" s="4" t="s">
        <v>420</v>
      </c>
      <c r="B215" s="5" t="s">
        <v>421</v>
      </c>
      <c r="C215" s="61" t="s">
        <v>1011</v>
      </c>
      <c r="D215" s="8" t="s">
        <v>1066</v>
      </c>
      <c r="E215" s="52">
        <v>30</v>
      </c>
      <c r="F215" s="14"/>
      <c r="G215" s="11">
        <f t="shared" si="3"/>
        <v>0</v>
      </c>
    </row>
    <row r="216" spans="1:7" ht="28.5" x14ac:dyDescent="0.2">
      <c r="A216" s="4" t="s">
        <v>422</v>
      </c>
      <c r="B216" s="5" t="s">
        <v>423</v>
      </c>
      <c r="C216" s="61" t="s">
        <v>1012</v>
      </c>
      <c r="D216" s="8" t="s">
        <v>1066</v>
      </c>
      <c r="E216" s="52">
        <v>35</v>
      </c>
      <c r="F216" s="14"/>
      <c r="G216" s="11">
        <f t="shared" si="3"/>
        <v>0</v>
      </c>
    </row>
    <row r="217" spans="1:7" ht="28.5" x14ac:dyDescent="0.2">
      <c r="A217" s="4" t="s">
        <v>424</v>
      </c>
      <c r="B217" s="5" t="s">
        <v>425</v>
      </c>
      <c r="C217" s="61" t="s">
        <v>1013</v>
      </c>
      <c r="D217" s="8" t="s">
        <v>1066</v>
      </c>
      <c r="E217" s="52">
        <v>35</v>
      </c>
      <c r="F217" s="14"/>
      <c r="G217" s="11">
        <f t="shared" si="3"/>
        <v>0</v>
      </c>
    </row>
    <row r="218" spans="1:7" x14ac:dyDescent="0.2">
      <c r="A218" s="4" t="s">
        <v>426</v>
      </c>
      <c r="B218" s="5" t="s">
        <v>427</v>
      </c>
      <c r="C218" s="61" t="s">
        <v>1014</v>
      </c>
      <c r="D218" s="8" t="s">
        <v>1066</v>
      </c>
      <c r="E218" s="52">
        <v>30</v>
      </c>
      <c r="F218" s="14"/>
      <c r="G218" s="11">
        <f t="shared" si="3"/>
        <v>0</v>
      </c>
    </row>
    <row r="219" spans="1:7" ht="28.5" x14ac:dyDescent="0.2">
      <c r="A219" s="4" t="s">
        <v>428</v>
      </c>
      <c r="B219" s="5" t="s">
        <v>429</v>
      </c>
      <c r="C219" s="61" t="s">
        <v>1015</v>
      </c>
      <c r="D219" s="8" t="s">
        <v>1066</v>
      </c>
      <c r="E219" s="52">
        <v>20</v>
      </c>
      <c r="F219" s="14"/>
      <c r="G219" s="11">
        <f t="shared" si="3"/>
        <v>0</v>
      </c>
    </row>
    <row r="220" spans="1:7" x14ac:dyDescent="0.2">
      <c r="A220" s="4" t="s">
        <v>430</v>
      </c>
      <c r="B220" s="5" t="s">
        <v>431</v>
      </c>
      <c r="C220" s="61" t="s">
        <v>1016</v>
      </c>
      <c r="D220" s="8" t="s">
        <v>1066</v>
      </c>
      <c r="E220" s="52">
        <v>15</v>
      </c>
      <c r="F220" s="14"/>
      <c r="G220" s="11">
        <f t="shared" si="3"/>
        <v>0</v>
      </c>
    </row>
    <row r="221" spans="1:7" x14ac:dyDescent="0.2">
      <c r="A221" s="4" t="s">
        <v>432</v>
      </c>
      <c r="B221" s="5" t="s">
        <v>433</v>
      </c>
      <c r="C221" s="61" t="s">
        <v>1017</v>
      </c>
      <c r="D221" s="8" t="s">
        <v>1066</v>
      </c>
      <c r="E221" s="52">
        <v>15</v>
      </c>
      <c r="F221" s="14"/>
      <c r="G221" s="11">
        <f t="shared" si="3"/>
        <v>0</v>
      </c>
    </row>
    <row r="222" spans="1:7" ht="28.5" x14ac:dyDescent="0.2">
      <c r="A222" s="4" t="s">
        <v>434</v>
      </c>
      <c r="B222" s="5" t="s">
        <v>435</v>
      </c>
      <c r="C222" s="61" t="s">
        <v>1018</v>
      </c>
      <c r="D222" s="8" t="s">
        <v>1066</v>
      </c>
      <c r="E222" s="52">
        <v>20</v>
      </c>
      <c r="F222" s="14"/>
      <c r="G222" s="11">
        <f t="shared" si="3"/>
        <v>0</v>
      </c>
    </row>
    <row r="223" spans="1:7" x14ac:dyDescent="0.2">
      <c r="A223" s="4" t="s">
        <v>436</v>
      </c>
      <c r="B223" s="5" t="s">
        <v>437</v>
      </c>
      <c r="C223" s="61" t="s">
        <v>1019</v>
      </c>
      <c r="D223" s="8" t="s">
        <v>1066</v>
      </c>
      <c r="E223" s="52">
        <v>15</v>
      </c>
      <c r="F223" s="14"/>
      <c r="G223" s="11">
        <f t="shared" si="3"/>
        <v>0</v>
      </c>
    </row>
    <row r="224" spans="1:7" x14ac:dyDescent="0.2">
      <c r="A224" s="4" t="s">
        <v>438</v>
      </c>
      <c r="B224" s="5" t="s">
        <v>439</v>
      </c>
      <c r="C224" s="61" t="s">
        <v>1020</v>
      </c>
      <c r="D224" s="8" t="s">
        <v>1066</v>
      </c>
      <c r="E224" s="52">
        <v>15</v>
      </c>
      <c r="F224" s="14"/>
      <c r="G224" s="11">
        <f t="shared" si="3"/>
        <v>0</v>
      </c>
    </row>
    <row r="225" spans="1:7" ht="28.5" x14ac:dyDescent="0.2">
      <c r="A225" s="4" t="s">
        <v>440</v>
      </c>
      <c r="B225" s="5" t="s">
        <v>441</v>
      </c>
      <c r="C225" s="61" t="s">
        <v>1021</v>
      </c>
      <c r="D225" s="8" t="s">
        <v>1066</v>
      </c>
      <c r="E225" s="52">
        <v>10</v>
      </c>
      <c r="F225" s="14"/>
      <c r="G225" s="11">
        <f t="shared" si="3"/>
        <v>0</v>
      </c>
    </row>
    <row r="226" spans="1:7" ht="28.5" x14ac:dyDescent="0.2">
      <c r="A226" s="4" t="s">
        <v>442</v>
      </c>
      <c r="B226" s="5" t="s">
        <v>443</v>
      </c>
      <c r="C226" s="61" t="s">
        <v>1022</v>
      </c>
      <c r="D226" s="8" t="s">
        <v>1066</v>
      </c>
      <c r="E226" s="52">
        <v>10</v>
      </c>
      <c r="F226" s="14"/>
      <c r="G226" s="11">
        <f t="shared" si="3"/>
        <v>0</v>
      </c>
    </row>
    <row r="227" spans="1:7" ht="28.5" x14ac:dyDescent="0.2">
      <c r="A227" s="4" t="s">
        <v>444</v>
      </c>
      <c r="B227" s="5" t="s">
        <v>445</v>
      </c>
      <c r="C227" s="61" t="s">
        <v>1021</v>
      </c>
      <c r="D227" s="8" t="s">
        <v>1066</v>
      </c>
      <c r="E227" s="52">
        <v>10</v>
      </c>
      <c r="F227" s="14"/>
      <c r="G227" s="11">
        <f t="shared" si="3"/>
        <v>0</v>
      </c>
    </row>
    <row r="228" spans="1:7" ht="28.5" x14ac:dyDescent="0.2">
      <c r="A228" s="4" t="s">
        <v>446</v>
      </c>
      <c r="B228" s="5" t="s">
        <v>447</v>
      </c>
      <c r="C228" s="61" t="s">
        <v>1022</v>
      </c>
      <c r="D228" s="8" t="s">
        <v>1066</v>
      </c>
      <c r="E228" s="52">
        <v>10</v>
      </c>
      <c r="F228" s="14"/>
      <c r="G228" s="11">
        <f t="shared" si="3"/>
        <v>0</v>
      </c>
    </row>
    <row r="229" spans="1:7" x14ac:dyDescent="0.2">
      <c r="A229" s="4" t="s">
        <v>448</v>
      </c>
      <c r="B229" s="5" t="s">
        <v>449</v>
      </c>
      <c r="C229" s="61" t="s">
        <v>1023</v>
      </c>
      <c r="D229" s="8" t="s">
        <v>1066</v>
      </c>
      <c r="E229" s="52">
        <v>20</v>
      </c>
      <c r="F229" s="14"/>
      <c r="G229" s="11">
        <f t="shared" si="3"/>
        <v>0</v>
      </c>
    </row>
    <row r="230" spans="1:7" x14ac:dyDescent="0.2">
      <c r="A230" s="4" t="s">
        <v>450</v>
      </c>
      <c r="B230" s="5" t="s">
        <v>451</v>
      </c>
      <c r="C230" s="61" t="s">
        <v>1024</v>
      </c>
      <c r="D230" s="8" t="s">
        <v>1066</v>
      </c>
      <c r="E230" s="52">
        <v>15</v>
      </c>
      <c r="F230" s="14"/>
      <c r="G230" s="11">
        <f t="shared" si="3"/>
        <v>0</v>
      </c>
    </row>
    <row r="231" spans="1:7" ht="28.5" x14ac:dyDescent="0.2">
      <c r="A231" s="4" t="s">
        <v>452</v>
      </c>
      <c r="B231" s="5" t="s">
        <v>453</v>
      </c>
      <c r="C231" s="61" t="s">
        <v>1025</v>
      </c>
      <c r="D231" s="8" t="s">
        <v>1066</v>
      </c>
      <c r="E231" s="52">
        <v>10</v>
      </c>
      <c r="F231" s="14"/>
      <c r="G231" s="11">
        <f t="shared" si="3"/>
        <v>0</v>
      </c>
    </row>
    <row r="232" spans="1:7" x14ac:dyDescent="0.2">
      <c r="A232" s="4" t="s">
        <v>454</v>
      </c>
      <c r="B232" s="5" t="s">
        <v>455</v>
      </c>
      <c r="C232" s="61" t="s">
        <v>1026</v>
      </c>
      <c r="D232" s="8" t="s">
        <v>1066</v>
      </c>
      <c r="E232" s="52">
        <v>15</v>
      </c>
      <c r="F232" s="14"/>
      <c r="G232" s="11">
        <f t="shared" si="3"/>
        <v>0</v>
      </c>
    </row>
    <row r="233" spans="1:7" x14ac:dyDescent="0.2">
      <c r="A233" s="4" t="s">
        <v>456</v>
      </c>
      <c r="B233" s="5" t="s">
        <v>457</v>
      </c>
      <c r="C233" s="60"/>
      <c r="D233" s="8" t="s">
        <v>1066</v>
      </c>
      <c r="E233" s="52">
        <v>100</v>
      </c>
      <c r="F233" s="14"/>
      <c r="G233" s="11">
        <f t="shared" si="3"/>
        <v>0</v>
      </c>
    </row>
    <row r="234" spans="1:7" ht="28.5" x14ac:dyDescent="0.2">
      <c r="A234" s="4" t="s">
        <v>458</v>
      </c>
      <c r="B234" s="5" t="s">
        <v>459</v>
      </c>
      <c r="C234" s="61" t="s">
        <v>1027</v>
      </c>
      <c r="D234" s="8" t="s">
        <v>1066</v>
      </c>
      <c r="E234" s="52">
        <v>100</v>
      </c>
      <c r="F234" s="14"/>
      <c r="G234" s="11">
        <f t="shared" si="3"/>
        <v>0</v>
      </c>
    </row>
    <row r="235" spans="1:7" ht="28.5" x14ac:dyDescent="0.2">
      <c r="A235" s="4" t="s">
        <v>460</v>
      </c>
      <c r="B235" s="5" t="s">
        <v>461</v>
      </c>
      <c r="C235" s="60"/>
      <c r="D235" s="8" t="s">
        <v>1066</v>
      </c>
      <c r="E235" s="52">
        <v>10</v>
      </c>
      <c r="F235" s="14"/>
      <c r="G235" s="11">
        <f t="shared" si="3"/>
        <v>0</v>
      </c>
    </row>
    <row r="236" spans="1:7" ht="28.5" x14ac:dyDescent="0.2">
      <c r="A236" s="4" t="s">
        <v>462</v>
      </c>
      <c r="B236" s="5" t="s">
        <v>463</v>
      </c>
      <c r="C236" s="60"/>
      <c r="D236" s="8" t="s">
        <v>1066</v>
      </c>
      <c r="E236" s="52">
        <v>10</v>
      </c>
      <c r="F236" s="14"/>
      <c r="G236" s="11">
        <f t="shared" si="3"/>
        <v>0</v>
      </c>
    </row>
    <row r="237" spans="1:7" ht="28.5" x14ac:dyDescent="0.2">
      <c r="A237" s="4" t="s">
        <v>464</v>
      </c>
      <c r="B237" s="5" t="s">
        <v>465</v>
      </c>
      <c r="C237" s="60"/>
      <c r="D237" s="8" t="s">
        <v>1066</v>
      </c>
      <c r="E237" s="52">
        <v>10</v>
      </c>
      <c r="F237" s="14"/>
      <c r="G237" s="11">
        <f t="shared" si="3"/>
        <v>0</v>
      </c>
    </row>
    <row r="238" spans="1:7" ht="28.5" x14ac:dyDescent="0.2">
      <c r="A238" s="4" t="s">
        <v>466</v>
      </c>
      <c r="B238" s="5" t="s">
        <v>467</v>
      </c>
      <c r="C238" s="61" t="s">
        <v>1028</v>
      </c>
      <c r="D238" s="8" t="s">
        <v>1066</v>
      </c>
      <c r="E238" s="52">
        <v>10</v>
      </c>
      <c r="F238" s="14"/>
      <c r="G238" s="11">
        <f t="shared" si="3"/>
        <v>0</v>
      </c>
    </row>
    <row r="239" spans="1:7" ht="28.5" x14ac:dyDescent="0.2">
      <c r="A239" s="4" t="s">
        <v>468</v>
      </c>
      <c r="B239" s="5" t="s">
        <v>469</v>
      </c>
      <c r="C239" s="61" t="s">
        <v>1029</v>
      </c>
      <c r="D239" s="8" t="s">
        <v>1066</v>
      </c>
      <c r="E239" s="52">
        <v>10</v>
      </c>
      <c r="F239" s="14"/>
      <c r="G239" s="11">
        <f t="shared" si="3"/>
        <v>0</v>
      </c>
    </row>
    <row r="240" spans="1:7" ht="28.5" x14ac:dyDescent="0.2">
      <c r="A240" s="4" t="s">
        <v>470</v>
      </c>
      <c r="B240" s="5" t="s">
        <v>471</v>
      </c>
      <c r="C240" s="61" t="s">
        <v>1030</v>
      </c>
      <c r="D240" s="8" t="s">
        <v>1066</v>
      </c>
      <c r="E240" s="52">
        <v>10</v>
      </c>
      <c r="F240" s="14"/>
      <c r="G240" s="11">
        <f t="shared" si="3"/>
        <v>0</v>
      </c>
    </row>
    <row r="241" spans="1:7" ht="28.5" x14ac:dyDescent="0.2">
      <c r="A241" s="4" t="s">
        <v>472</v>
      </c>
      <c r="B241" s="5" t="s">
        <v>473</v>
      </c>
      <c r="C241" s="61" t="s">
        <v>1031</v>
      </c>
      <c r="D241" s="8" t="s">
        <v>1066</v>
      </c>
      <c r="E241" s="52">
        <v>10</v>
      </c>
      <c r="F241" s="14"/>
      <c r="G241" s="11">
        <f t="shared" si="3"/>
        <v>0</v>
      </c>
    </row>
    <row r="242" spans="1:7" x14ac:dyDescent="0.2">
      <c r="A242" s="4" t="s">
        <v>474</v>
      </c>
      <c r="B242" s="5" t="s">
        <v>475</v>
      </c>
      <c r="C242" s="61" t="s">
        <v>1032</v>
      </c>
      <c r="D242" s="8" t="s">
        <v>1066</v>
      </c>
      <c r="E242" s="52">
        <v>10</v>
      </c>
      <c r="F242" s="14"/>
      <c r="G242" s="11">
        <f t="shared" si="3"/>
        <v>0</v>
      </c>
    </row>
    <row r="243" spans="1:7" ht="28.5" x14ac:dyDescent="0.2">
      <c r="A243" s="4" t="s">
        <v>476</v>
      </c>
      <c r="B243" s="5" t="s">
        <v>477</v>
      </c>
      <c r="C243" s="61" t="s">
        <v>1034</v>
      </c>
      <c r="D243" s="8" t="s">
        <v>1066</v>
      </c>
      <c r="E243" s="52">
        <v>50</v>
      </c>
      <c r="F243" s="14"/>
      <c r="G243" s="11">
        <f t="shared" si="3"/>
        <v>0</v>
      </c>
    </row>
    <row r="244" spans="1:7" ht="28.5" x14ac:dyDescent="0.2">
      <c r="A244" s="4" t="s">
        <v>478</v>
      </c>
      <c r="B244" s="5" t="s">
        <v>479</v>
      </c>
      <c r="C244" s="61" t="s">
        <v>1033</v>
      </c>
      <c r="D244" s="8" t="s">
        <v>1066</v>
      </c>
      <c r="E244" s="52">
        <v>15</v>
      </c>
      <c r="F244" s="14"/>
      <c r="G244" s="11">
        <f t="shared" si="3"/>
        <v>0</v>
      </c>
    </row>
    <row r="245" spans="1:7" ht="28.5" x14ac:dyDescent="0.2">
      <c r="A245" s="4" t="s">
        <v>480</v>
      </c>
      <c r="B245" s="5" t="s">
        <v>481</v>
      </c>
      <c r="C245" s="61" t="s">
        <v>1035</v>
      </c>
      <c r="D245" s="8" t="s">
        <v>1066</v>
      </c>
      <c r="E245" s="52">
        <v>150</v>
      </c>
      <c r="F245" s="14"/>
      <c r="G245" s="11">
        <f t="shared" si="3"/>
        <v>0</v>
      </c>
    </row>
    <row r="246" spans="1:7" x14ac:dyDescent="0.2">
      <c r="A246" s="4" t="s">
        <v>482</v>
      </c>
      <c r="B246" s="5" t="s">
        <v>483</v>
      </c>
      <c r="C246" s="61" t="s">
        <v>1036</v>
      </c>
      <c r="D246" s="8" t="s">
        <v>1066</v>
      </c>
      <c r="E246" s="52">
        <v>2</v>
      </c>
      <c r="F246" s="14"/>
      <c r="G246" s="11">
        <f t="shared" si="3"/>
        <v>0</v>
      </c>
    </row>
    <row r="247" spans="1:7" ht="28.5" x14ac:dyDescent="0.2">
      <c r="A247" s="4" t="s">
        <v>484</v>
      </c>
      <c r="B247" s="5" t="s">
        <v>485</v>
      </c>
      <c r="C247" s="61" t="s">
        <v>1037</v>
      </c>
      <c r="D247" s="8" t="s">
        <v>1066</v>
      </c>
      <c r="E247" s="52">
        <v>200</v>
      </c>
      <c r="F247" s="14"/>
      <c r="G247" s="11">
        <f t="shared" si="3"/>
        <v>0</v>
      </c>
    </row>
    <row r="248" spans="1:7" ht="42.75" x14ac:dyDescent="0.2">
      <c r="A248" s="4" t="s">
        <v>486</v>
      </c>
      <c r="B248" s="5" t="s">
        <v>487</v>
      </c>
      <c r="C248" s="61" t="s">
        <v>1038</v>
      </c>
      <c r="D248" s="8" t="s">
        <v>1066</v>
      </c>
      <c r="E248" s="52">
        <v>100</v>
      </c>
      <c r="F248" s="14"/>
      <c r="G248" s="11">
        <f t="shared" si="3"/>
        <v>0</v>
      </c>
    </row>
    <row r="249" spans="1:7" ht="28.5" x14ac:dyDescent="0.2">
      <c r="A249" s="4" t="s">
        <v>488</v>
      </c>
      <c r="B249" s="5" t="s">
        <v>489</v>
      </c>
      <c r="C249" s="61" t="s">
        <v>1039</v>
      </c>
      <c r="D249" s="8" t="s">
        <v>1066</v>
      </c>
      <c r="E249" s="52">
        <v>50</v>
      </c>
      <c r="F249" s="14"/>
      <c r="G249" s="11">
        <f t="shared" si="3"/>
        <v>0</v>
      </c>
    </row>
    <row r="250" spans="1:7" ht="28.5" x14ac:dyDescent="0.2">
      <c r="A250" s="4" t="s">
        <v>490</v>
      </c>
      <c r="B250" s="5" t="s">
        <v>491</v>
      </c>
      <c r="C250" s="61" t="s">
        <v>1039</v>
      </c>
      <c r="D250" s="8" t="s">
        <v>1066</v>
      </c>
      <c r="E250" s="52">
        <v>10</v>
      </c>
      <c r="F250" s="14"/>
      <c r="G250" s="11">
        <f t="shared" si="3"/>
        <v>0</v>
      </c>
    </row>
    <row r="251" spans="1:7" ht="28.5" x14ac:dyDescent="0.2">
      <c r="A251" s="4" t="s">
        <v>492</v>
      </c>
      <c r="B251" s="5" t="s">
        <v>493</v>
      </c>
      <c r="C251" s="61" t="s">
        <v>1041</v>
      </c>
      <c r="D251" s="8" t="s">
        <v>1066</v>
      </c>
      <c r="E251" s="52">
        <v>50</v>
      </c>
      <c r="F251" s="14"/>
      <c r="G251" s="11">
        <f t="shared" si="3"/>
        <v>0</v>
      </c>
    </row>
    <row r="252" spans="1:7" ht="28.5" x14ac:dyDescent="0.2">
      <c r="A252" s="4" t="s">
        <v>494</v>
      </c>
      <c r="B252" s="5" t="s">
        <v>495</v>
      </c>
      <c r="C252" s="61" t="s">
        <v>1041</v>
      </c>
      <c r="D252" s="8" t="s">
        <v>1066</v>
      </c>
      <c r="E252" s="52">
        <v>10</v>
      </c>
      <c r="F252" s="14"/>
      <c r="G252" s="11">
        <f t="shared" si="3"/>
        <v>0</v>
      </c>
    </row>
    <row r="253" spans="1:7" x14ac:dyDescent="0.2">
      <c r="A253" s="4" t="s">
        <v>496</v>
      </c>
      <c r="B253" s="5" t="s">
        <v>497</v>
      </c>
      <c r="C253" s="61" t="s">
        <v>1042</v>
      </c>
      <c r="D253" s="8" t="s">
        <v>1066</v>
      </c>
      <c r="E253" s="52">
        <v>20</v>
      </c>
      <c r="F253" s="14"/>
      <c r="G253" s="11">
        <f t="shared" si="3"/>
        <v>0</v>
      </c>
    </row>
    <row r="254" spans="1:7" x14ac:dyDescent="0.2">
      <c r="A254" s="4" t="s">
        <v>498</v>
      </c>
      <c r="B254" s="5" t="s">
        <v>499</v>
      </c>
      <c r="C254" s="61" t="s">
        <v>1042</v>
      </c>
      <c r="D254" s="8" t="s">
        <v>1066</v>
      </c>
      <c r="E254" s="52">
        <v>20</v>
      </c>
      <c r="F254" s="14"/>
      <c r="G254" s="11">
        <f t="shared" si="3"/>
        <v>0</v>
      </c>
    </row>
    <row r="255" spans="1:7" ht="28.5" x14ac:dyDescent="0.2">
      <c r="A255" s="4" t="s">
        <v>500</v>
      </c>
      <c r="B255" s="5" t="s">
        <v>501</v>
      </c>
      <c r="C255" s="61" t="s">
        <v>1043</v>
      </c>
      <c r="D255" s="8" t="s">
        <v>1066</v>
      </c>
      <c r="E255" s="52">
        <v>25</v>
      </c>
      <c r="F255" s="14"/>
      <c r="G255" s="11">
        <f t="shared" si="3"/>
        <v>0</v>
      </c>
    </row>
    <row r="256" spans="1:7" ht="28.5" x14ac:dyDescent="0.2">
      <c r="A256" s="4" t="s">
        <v>502</v>
      </c>
      <c r="B256" s="5" t="s">
        <v>503</v>
      </c>
      <c r="C256" s="61" t="s">
        <v>1043</v>
      </c>
      <c r="D256" s="8" t="s">
        <v>1066</v>
      </c>
      <c r="E256" s="52">
        <v>25</v>
      </c>
      <c r="F256" s="14"/>
      <c r="G256" s="11">
        <f t="shared" si="3"/>
        <v>0</v>
      </c>
    </row>
    <row r="257" spans="1:7" ht="28.5" x14ac:dyDescent="0.2">
      <c r="A257" s="4" t="s">
        <v>504</v>
      </c>
      <c r="B257" s="5" t="s">
        <v>505</v>
      </c>
      <c r="C257" s="61" t="s">
        <v>1043</v>
      </c>
      <c r="D257" s="8" t="s">
        <v>1066</v>
      </c>
      <c r="E257" s="52">
        <v>20</v>
      </c>
      <c r="F257" s="14"/>
      <c r="G257" s="11">
        <f t="shared" si="3"/>
        <v>0</v>
      </c>
    </row>
    <row r="258" spans="1:7" ht="28.5" x14ac:dyDescent="0.2">
      <c r="A258" s="4" t="s">
        <v>506</v>
      </c>
      <c r="B258" s="5" t="s">
        <v>507</v>
      </c>
      <c r="C258" s="61" t="s">
        <v>1043</v>
      </c>
      <c r="D258" s="8" t="s">
        <v>1066</v>
      </c>
      <c r="E258" s="52">
        <v>15</v>
      </c>
      <c r="F258" s="14"/>
      <c r="G258" s="11">
        <f t="shared" si="3"/>
        <v>0</v>
      </c>
    </row>
    <row r="259" spans="1:7" ht="28.5" x14ac:dyDescent="0.2">
      <c r="A259" s="4" t="s">
        <v>508</v>
      </c>
      <c r="B259" s="5" t="s">
        <v>509</v>
      </c>
      <c r="C259" s="61" t="s">
        <v>1043</v>
      </c>
      <c r="D259" s="8" t="s">
        <v>1066</v>
      </c>
      <c r="E259" s="52">
        <v>20</v>
      </c>
      <c r="F259" s="14"/>
      <c r="G259" s="11">
        <f t="shared" si="3"/>
        <v>0</v>
      </c>
    </row>
    <row r="260" spans="1:7" x14ac:dyDescent="0.2">
      <c r="A260" s="4" t="s">
        <v>510</v>
      </c>
      <c r="B260" s="5" t="s">
        <v>511</v>
      </c>
      <c r="C260" s="61" t="s">
        <v>1044</v>
      </c>
      <c r="D260" s="8" t="s">
        <v>1066</v>
      </c>
      <c r="E260" s="52">
        <v>30</v>
      </c>
      <c r="F260" s="14"/>
      <c r="G260" s="11">
        <f t="shared" si="3"/>
        <v>0</v>
      </c>
    </row>
    <row r="261" spans="1:7" ht="28.5" x14ac:dyDescent="0.2">
      <c r="A261" s="4" t="s">
        <v>512</v>
      </c>
      <c r="B261" s="5" t="s">
        <v>513</v>
      </c>
      <c r="C261" s="61" t="s">
        <v>1042</v>
      </c>
      <c r="D261" s="8" t="s">
        <v>1066</v>
      </c>
      <c r="E261" s="52">
        <v>20</v>
      </c>
      <c r="F261" s="14"/>
      <c r="G261" s="11">
        <f t="shared" ref="G261:G324" si="4">E261*F261</f>
        <v>0</v>
      </c>
    </row>
    <row r="262" spans="1:7" ht="28.5" x14ac:dyDescent="0.2">
      <c r="A262" s="4" t="s">
        <v>514</v>
      </c>
      <c r="B262" s="5" t="s">
        <v>515</v>
      </c>
      <c r="C262" s="61" t="s">
        <v>1042</v>
      </c>
      <c r="D262" s="8" t="s">
        <v>1066</v>
      </c>
      <c r="E262" s="52">
        <v>20</v>
      </c>
      <c r="F262" s="14"/>
      <c r="G262" s="11">
        <f t="shared" si="4"/>
        <v>0</v>
      </c>
    </row>
    <row r="263" spans="1:7" x14ac:dyDescent="0.2">
      <c r="A263" s="4" t="s">
        <v>516</v>
      </c>
      <c r="B263" s="5" t="s">
        <v>517</v>
      </c>
      <c r="C263" s="61" t="s">
        <v>1045</v>
      </c>
      <c r="D263" s="8" t="s">
        <v>1066</v>
      </c>
      <c r="E263" s="52">
        <v>25</v>
      </c>
      <c r="F263" s="14"/>
      <c r="G263" s="11">
        <f t="shared" si="4"/>
        <v>0</v>
      </c>
    </row>
    <row r="264" spans="1:7" x14ac:dyDescent="0.2">
      <c r="A264" s="25" t="s">
        <v>518</v>
      </c>
      <c r="B264" s="26" t="s">
        <v>519</v>
      </c>
      <c r="C264" s="58"/>
      <c r="D264" s="20"/>
      <c r="E264" s="50"/>
      <c r="F264" s="21"/>
      <c r="G264" s="22">
        <f t="shared" si="4"/>
        <v>0</v>
      </c>
    </row>
    <row r="265" spans="1:7" ht="42.75" x14ac:dyDescent="0.2">
      <c r="A265" s="4" t="s">
        <v>520</v>
      </c>
      <c r="B265" s="5" t="s">
        <v>521</v>
      </c>
      <c r="C265" s="61" t="s">
        <v>1046</v>
      </c>
      <c r="D265" s="8" t="s">
        <v>1066</v>
      </c>
      <c r="E265" s="52">
        <v>8</v>
      </c>
      <c r="F265" s="14"/>
      <c r="G265" s="11">
        <f t="shared" si="4"/>
        <v>0</v>
      </c>
    </row>
    <row r="266" spans="1:7" ht="28.5" x14ac:dyDescent="0.2">
      <c r="A266" s="4" t="s">
        <v>522</v>
      </c>
      <c r="B266" s="5" t="s">
        <v>523</v>
      </c>
      <c r="C266" s="61" t="s">
        <v>1047</v>
      </c>
      <c r="D266" s="8" t="s">
        <v>1066</v>
      </c>
      <c r="E266" s="52">
        <v>20</v>
      </c>
      <c r="F266" s="14"/>
      <c r="G266" s="11">
        <f t="shared" si="4"/>
        <v>0</v>
      </c>
    </row>
    <row r="267" spans="1:7" ht="28.5" x14ac:dyDescent="0.2">
      <c r="A267" s="4" t="s">
        <v>524</v>
      </c>
      <c r="B267" s="5" t="s">
        <v>525</v>
      </c>
      <c r="C267" s="61" t="s">
        <v>1048</v>
      </c>
      <c r="D267" s="8" t="s">
        <v>1066</v>
      </c>
      <c r="E267" s="52">
        <v>20</v>
      </c>
      <c r="F267" s="14"/>
      <c r="G267" s="11">
        <f t="shared" si="4"/>
        <v>0</v>
      </c>
    </row>
    <row r="268" spans="1:7" ht="28.5" x14ac:dyDescent="0.2">
      <c r="A268" s="4" t="s">
        <v>526</v>
      </c>
      <c r="B268" s="5" t="s">
        <v>527</v>
      </c>
      <c r="C268" s="61" t="s">
        <v>1049</v>
      </c>
      <c r="D268" s="8" t="s">
        <v>1066</v>
      </c>
      <c r="E268" s="52">
        <v>40</v>
      </c>
      <c r="F268" s="14"/>
      <c r="G268" s="11">
        <f t="shared" si="4"/>
        <v>0</v>
      </c>
    </row>
    <row r="269" spans="1:7" x14ac:dyDescent="0.2">
      <c r="A269" s="4" t="s">
        <v>528</v>
      </c>
      <c r="B269" s="5" t="s">
        <v>529</v>
      </c>
      <c r="C269" s="61" t="s">
        <v>1050</v>
      </c>
      <c r="D269" s="8" t="s">
        <v>1066</v>
      </c>
      <c r="E269" s="52">
        <v>40</v>
      </c>
      <c r="F269" s="14"/>
      <c r="G269" s="11">
        <f t="shared" si="4"/>
        <v>0</v>
      </c>
    </row>
    <row r="270" spans="1:7" ht="28.5" x14ac:dyDescent="0.2">
      <c r="A270" s="4" t="s">
        <v>530</v>
      </c>
      <c r="B270" s="5" t="s">
        <v>531</v>
      </c>
      <c r="C270" s="61" t="s">
        <v>1051</v>
      </c>
      <c r="D270" s="8" t="s">
        <v>1064</v>
      </c>
      <c r="E270" s="52">
        <v>60</v>
      </c>
      <c r="F270" s="14"/>
      <c r="G270" s="11">
        <f t="shared" si="4"/>
        <v>0</v>
      </c>
    </row>
    <row r="271" spans="1:7" ht="28.5" x14ac:dyDescent="0.2">
      <c r="A271" s="4" t="s">
        <v>532</v>
      </c>
      <c r="B271" s="5" t="s">
        <v>533</v>
      </c>
      <c r="C271" s="61" t="s">
        <v>1052</v>
      </c>
      <c r="D271" s="8" t="s">
        <v>1064</v>
      </c>
      <c r="E271" s="52">
        <v>60</v>
      </c>
      <c r="F271" s="14"/>
      <c r="G271" s="11">
        <f t="shared" si="4"/>
        <v>0</v>
      </c>
    </row>
    <row r="272" spans="1:7" ht="28.5" x14ac:dyDescent="0.2">
      <c r="A272" s="4" t="s">
        <v>534</v>
      </c>
      <c r="B272" s="5" t="s">
        <v>535</v>
      </c>
      <c r="C272" s="61" t="s">
        <v>1053</v>
      </c>
      <c r="D272" s="8" t="s">
        <v>1064</v>
      </c>
      <c r="E272" s="52">
        <v>60</v>
      </c>
      <c r="F272" s="14"/>
      <c r="G272" s="11">
        <f t="shared" si="4"/>
        <v>0</v>
      </c>
    </row>
    <row r="273" spans="1:7" x14ac:dyDescent="0.2">
      <c r="A273" s="4" t="s">
        <v>536</v>
      </c>
      <c r="B273" s="5" t="s">
        <v>537</v>
      </c>
      <c r="C273" s="61" t="s">
        <v>1054</v>
      </c>
      <c r="D273" s="8" t="s">
        <v>1064</v>
      </c>
      <c r="E273" s="52">
        <v>60</v>
      </c>
      <c r="F273" s="14"/>
      <c r="G273" s="11">
        <f t="shared" si="4"/>
        <v>0</v>
      </c>
    </row>
    <row r="274" spans="1:7" x14ac:dyDescent="0.2">
      <c r="A274" s="4" t="s">
        <v>538</v>
      </c>
      <c r="B274" s="5" t="s">
        <v>539</v>
      </c>
      <c r="C274" s="61" t="s">
        <v>1055</v>
      </c>
      <c r="D274" s="8" t="s">
        <v>1064</v>
      </c>
      <c r="E274" s="52">
        <v>60</v>
      </c>
      <c r="F274" s="14"/>
      <c r="G274" s="11">
        <f t="shared" si="4"/>
        <v>0</v>
      </c>
    </row>
    <row r="275" spans="1:7" x14ac:dyDescent="0.2">
      <c r="A275" s="4" t="s">
        <v>540</v>
      </c>
      <c r="B275" s="5" t="s">
        <v>537</v>
      </c>
      <c r="C275" s="61" t="s">
        <v>1056</v>
      </c>
      <c r="D275" s="8" t="s">
        <v>1064</v>
      </c>
      <c r="E275" s="52">
        <v>60</v>
      </c>
      <c r="F275" s="14"/>
      <c r="G275" s="11">
        <f t="shared" si="4"/>
        <v>0</v>
      </c>
    </row>
    <row r="276" spans="1:7" x14ac:dyDescent="0.2">
      <c r="A276" s="4" t="s">
        <v>541</v>
      </c>
      <c r="B276" s="5" t="s">
        <v>539</v>
      </c>
      <c r="C276" s="61" t="s">
        <v>1057</v>
      </c>
      <c r="D276" s="8" t="s">
        <v>1064</v>
      </c>
      <c r="E276" s="52">
        <v>60</v>
      </c>
      <c r="F276" s="14"/>
      <c r="G276" s="11">
        <f t="shared" si="4"/>
        <v>0</v>
      </c>
    </row>
    <row r="277" spans="1:7" ht="28.5" x14ac:dyDescent="0.2">
      <c r="A277" s="4" t="s">
        <v>542</v>
      </c>
      <c r="B277" s="5" t="s">
        <v>543</v>
      </c>
      <c r="C277" s="61" t="s">
        <v>1058</v>
      </c>
      <c r="D277" s="8" t="s">
        <v>1064</v>
      </c>
      <c r="E277" s="52">
        <v>60</v>
      </c>
      <c r="F277" s="14"/>
      <c r="G277" s="11">
        <f t="shared" si="4"/>
        <v>0</v>
      </c>
    </row>
    <row r="278" spans="1:7" x14ac:dyDescent="0.2">
      <c r="A278" s="4" t="s">
        <v>544</v>
      </c>
      <c r="B278" s="5" t="s">
        <v>545</v>
      </c>
      <c r="C278" s="61" t="s">
        <v>1059</v>
      </c>
      <c r="D278" s="8" t="s">
        <v>1064</v>
      </c>
      <c r="E278" s="52">
        <v>60</v>
      </c>
      <c r="F278" s="14"/>
      <c r="G278" s="11">
        <f t="shared" si="4"/>
        <v>0</v>
      </c>
    </row>
    <row r="279" spans="1:7" x14ac:dyDescent="0.2">
      <c r="A279" s="4" t="s">
        <v>546</v>
      </c>
      <c r="B279" s="5" t="s">
        <v>547</v>
      </c>
      <c r="C279" s="61" t="s">
        <v>1060</v>
      </c>
      <c r="D279" s="8" t="s">
        <v>1064</v>
      </c>
      <c r="E279" s="52">
        <v>60</v>
      </c>
      <c r="F279" s="14"/>
      <c r="G279" s="11">
        <f t="shared" si="4"/>
        <v>0</v>
      </c>
    </row>
    <row r="280" spans="1:7" x14ac:dyDescent="0.2">
      <c r="A280" s="4" t="s">
        <v>548</v>
      </c>
      <c r="B280" s="5" t="s">
        <v>549</v>
      </c>
      <c r="C280" s="60"/>
      <c r="D280" s="8" t="s">
        <v>1066</v>
      </c>
      <c r="E280" s="52">
        <v>20</v>
      </c>
      <c r="F280" s="14"/>
      <c r="G280" s="11">
        <f t="shared" si="4"/>
        <v>0</v>
      </c>
    </row>
    <row r="281" spans="1:7" x14ac:dyDescent="0.2">
      <c r="A281" s="4" t="s">
        <v>550</v>
      </c>
      <c r="B281" s="5" t="s">
        <v>551</v>
      </c>
      <c r="C281" s="60"/>
      <c r="D281" s="8" t="s">
        <v>1066</v>
      </c>
      <c r="E281" s="52">
        <v>20</v>
      </c>
      <c r="F281" s="14"/>
      <c r="G281" s="11">
        <f t="shared" si="4"/>
        <v>0</v>
      </c>
    </row>
    <row r="282" spans="1:7" x14ac:dyDescent="0.2">
      <c r="A282" s="4" t="s">
        <v>552</v>
      </c>
      <c r="B282" s="5" t="s">
        <v>553</v>
      </c>
      <c r="C282" s="60"/>
      <c r="D282" s="8" t="s">
        <v>1066</v>
      </c>
      <c r="E282" s="52">
        <v>20</v>
      </c>
      <c r="F282" s="14"/>
      <c r="G282" s="11">
        <f t="shared" si="4"/>
        <v>0</v>
      </c>
    </row>
    <row r="283" spans="1:7" x14ac:dyDescent="0.2">
      <c r="A283" s="25" t="s">
        <v>554</v>
      </c>
      <c r="B283" s="26" t="s">
        <v>555</v>
      </c>
      <c r="C283" s="58"/>
      <c r="D283" s="20"/>
      <c r="E283" s="50"/>
      <c r="F283" s="21"/>
      <c r="G283" s="22">
        <f t="shared" si="4"/>
        <v>0</v>
      </c>
    </row>
    <row r="284" spans="1:7" x14ac:dyDescent="0.2">
      <c r="A284" s="4" t="s">
        <v>556</v>
      </c>
      <c r="B284" s="5" t="s">
        <v>557</v>
      </c>
      <c r="C284" s="65"/>
      <c r="D284" s="8" t="s">
        <v>1065</v>
      </c>
      <c r="E284" s="52">
        <v>9000</v>
      </c>
      <c r="F284" s="14"/>
      <c r="G284" s="11">
        <f t="shared" si="4"/>
        <v>0</v>
      </c>
    </row>
    <row r="285" spans="1:7" x14ac:dyDescent="0.2">
      <c r="A285" s="4" t="s">
        <v>558</v>
      </c>
      <c r="B285" s="5" t="s">
        <v>559</v>
      </c>
      <c r="C285" s="65"/>
      <c r="D285" s="8" t="s">
        <v>1065</v>
      </c>
      <c r="E285" s="52">
        <v>9000</v>
      </c>
      <c r="F285" s="14"/>
      <c r="G285" s="11">
        <f t="shared" si="4"/>
        <v>0</v>
      </c>
    </row>
    <row r="286" spans="1:7" x14ac:dyDescent="0.2">
      <c r="A286" s="4" t="s">
        <v>560</v>
      </c>
      <c r="B286" s="5" t="s">
        <v>561</v>
      </c>
      <c r="C286" s="65"/>
      <c r="D286" s="8" t="s">
        <v>1065</v>
      </c>
      <c r="E286" s="52">
        <v>9000</v>
      </c>
      <c r="F286" s="14"/>
      <c r="G286" s="11">
        <f t="shared" si="4"/>
        <v>0</v>
      </c>
    </row>
    <row r="287" spans="1:7" x14ac:dyDescent="0.2">
      <c r="A287" s="4" t="s">
        <v>562</v>
      </c>
      <c r="B287" s="5" t="s">
        <v>563</v>
      </c>
      <c r="C287" s="65"/>
      <c r="D287" s="8" t="s">
        <v>1065</v>
      </c>
      <c r="E287" s="52">
        <v>9000</v>
      </c>
      <c r="F287" s="14"/>
      <c r="G287" s="11">
        <f t="shared" si="4"/>
        <v>0</v>
      </c>
    </row>
    <row r="288" spans="1:7" x14ac:dyDescent="0.2">
      <c r="A288" s="4" t="s">
        <v>564</v>
      </c>
      <c r="B288" s="5" t="s">
        <v>565</v>
      </c>
      <c r="C288" s="65"/>
      <c r="D288" s="8" t="s">
        <v>1065</v>
      </c>
      <c r="E288" s="52">
        <v>9000</v>
      </c>
      <c r="F288" s="14"/>
      <c r="G288" s="11">
        <f t="shared" si="4"/>
        <v>0</v>
      </c>
    </row>
    <row r="289" spans="1:7" x14ac:dyDescent="0.2">
      <c r="A289" s="4" t="s">
        <v>566</v>
      </c>
      <c r="B289" s="5" t="s">
        <v>567</v>
      </c>
      <c r="C289" s="65"/>
      <c r="D289" s="8" t="s">
        <v>1065</v>
      </c>
      <c r="E289" s="52">
        <v>9000</v>
      </c>
      <c r="F289" s="14"/>
      <c r="G289" s="11">
        <f t="shared" si="4"/>
        <v>0</v>
      </c>
    </row>
    <row r="290" spans="1:7" x14ac:dyDescent="0.2">
      <c r="A290" s="4" t="s">
        <v>568</v>
      </c>
      <c r="B290" s="5" t="s">
        <v>569</v>
      </c>
      <c r="C290" s="65"/>
      <c r="D290" s="8" t="s">
        <v>1065</v>
      </c>
      <c r="E290" s="52">
        <v>1000</v>
      </c>
      <c r="F290" s="14"/>
      <c r="G290" s="11">
        <f t="shared" si="4"/>
        <v>0</v>
      </c>
    </row>
    <row r="291" spans="1:7" x14ac:dyDescent="0.2">
      <c r="A291" s="4" t="s">
        <v>570</v>
      </c>
      <c r="B291" s="5" t="s">
        <v>571</v>
      </c>
      <c r="C291" s="65"/>
      <c r="D291" s="8" t="s">
        <v>1065</v>
      </c>
      <c r="E291" s="52">
        <v>1000</v>
      </c>
      <c r="F291" s="14"/>
      <c r="G291" s="11">
        <f t="shared" si="4"/>
        <v>0</v>
      </c>
    </row>
    <row r="292" spans="1:7" x14ac:dyDescent="0.2">
      <c r="A292" s="4" t="s">
        <v>572</v>
      </c>
      <c r="B292" s="5" t="s">
        <v>573</v>
      </c>
      <c r="C292" s="65"/>
      <c r="D292" s="8" t="s">
        <v>1065</v>
      </c>
      <c r="E292" s="52">
        <v>1000</v>
      </c>
      <c r="F292" s="14"/>
      <c r="G292" s="11">
        <f t="shared" si="4"/>
        <v>0</v>
      </c>
    </row>
    <row r="293" spans="1:7" x14ac:dyDescent="0.2">
      <c r="A293" s="4" t="s">
        <v>574</v>
      </c>
      <c r="B293" s="5" t="s">
        <v>575</v>
      </c>
      <c r="C293" s="65"/>
      <c r="D293" s="8" t="s">
        <v>1065</v>
      </c>
      <c r="E293" s="52">
        <v>9000</v>
      </c>
      <c r="F293" s="14"/>
      <c r="G293" s="11">
        <f t="shared" si="4"/>
        <v>0</v>
      </c>
    </row>
    <row r="294" spans="1:7" x14ac:dyDescent="0.2">
      <c r="A294" s="4" t="s">
        <v>576</v>
      </c>
      <c r="B294" s="5" t="s">
        <v>577</v>
      </c>
      <c r="C294" s="65"/>
      <c r="D294" s="8" t="s">
        <v>1065</v>
      </c>
      <c r="E294" s="52">
        <v>9000</v>
      </c>
      <c r="F294" s="14"/>
      <c r="G294" s="11">
        <f t="shared" si="4"/>
        <v>0</v>
      </c>
    </row>
    <row r="295" spans="1:7" x14ac:dyDescent="0.2">
      <c r="A295" s="4" t="s">
        <v>578</v>
      </c>
      <c r="B295" s="5" t="s">
        <v>579</v>
      </c>
      <c r="C295" s="65"/>
      <c r="D295" s="8" t="s">
        <v>1065</v>
      </c>
      <c r="E295" s="52">
        <v>9000</v>
      </c>
      <c r="F295" s="14"/>
      <c r="G295" s="11">
        <f t="shared" si="4"/>
        <v>0</v>
      </c>
    </row>
    <row r="296" spans="1:7" x14ac:dyDescent="0.2">
      <c r="A296" s="4" t="s">
        <v>580</v>
      </c>
      <c r="B296" s="5" t="s">
        <v>581</v>
      </c>
      <c r="C296" s="65"/>
      <c r="D296" s="8" t="s">
        <v>1065</v>
      </c>
      <c r="E296" s="52">
        <v>1000</v>
      </c>
      <c r="F296" s="14"/>
      <c r="G296" s="11">
        <f t="shared" si="4"/>
        <v>0</v>
      </c>
    </row>
    <row r="297" spans="1:7" x14ac:dyDescent="0.2">
      <c r="A297" s="4" t="s">
        <v>582</v>
      </c>
      <c r="B297" s="5" t="s">
        <v>583</v>
      </c>
      <c r="C297" s="65"/>
      <c r="D297" s="8" t="s">
        <v>1065</v>
      </c>
      <c r="E297" s="52">
        <v>1000</v>
      </c>
      <c r="F297" s="14"/>
      <c r="G297" s="11">
        <f t="shared" si="4"/>
        <v>0</v>
      </c>
    </row>
    <row r="298" spans="1:7" x14ac:dyDescent="0.2">
      <c r="A298" s="4" t="s">
        <v>584</v>
      </c>
      <c r="B298" s="5" t="s">
        <v>585</v>
      </c>
      <c r="C298" s="65"/>
      <c r="D298" s="8" t="s">
        <v>1065</v>
      </c>
      <c r="E298" s="52">
        <v>1000</v>
      </c>
      <c r="F298" s="14"/>
      <c r="G298" s="11">
        <f t="shared" si="4"/>
        <v>0</v>
      </c>
    </row>
    <row r="299" spans="1:7" x14ac:dyDescent="0.2">
      <c r="A299" s="4" t="s">
        <v>586</v>
      </c>
      <c r="B299" s="5" t="s">
        <v>587</v>
      </c>
      <c r="C299" s="65"/>
      <c r="D299" s="8" t="s">
        <v>1065</v>
      </c>
      <c r="E299" s="52">
        <v>1000</v>
      </c>
      <c r="F299" s="14"/>
      <c r="G299" s="11">
        <f t="shared" si="4"/>
        <v>0</v>
      </c>
    </row>
    <row r="300" spans="1:7" x14ac:dyDescent="0.2">
      <c r="A300" s="4" t="s">
        <v>588</v>
      </c>
      <c r="B300" s="5" t="s">
        <v>589</v>
      </c>
      <c r="C300" s="65"/>
      <c r="D300" s="8" t="s">
        <v>1065</v>
      </c>
      <c r="E300" s="52">
        <v>1000</v>
      </c>
      <c r="F300" s="14"/>
      <c r="G300" s="11">
        <f t="shared" si="4"/>
        <v>0</v>
      </c>
    </row>
    <row r="301" spans="1:7" x14ac:dyDescent="0.2">
      <c r="A301" s="4" t="s">
        <v>590</v>
      </c>
      <c r="B301" s="5" t="s">
        <v>591</v>
      </c>
      <c r="C301" s="65"/>
      <c r="D301" s="8" t="s">
        <v>1065</v>
      </c>
      <c r="E301" s="52">
        <v>1000</v>
      </c>
      <c r="F301" s="14"/>
      <c r="G301" s="11">
        <f t="shared" si="4"/>
        <v>0</v>
      </c>
    </row>
    <row r="302" spans="1:7" x14ac:dyDescent="0.2">
      <c r="A302" s="4" t="s">
        <v>592</v>
      </c>
      <c r="B302" s="5" t="s">
        <v>593</v>
      </c>
      <c r="C302" s="65"/>
      <c r="D302" s="8" t="s">
        <v>1065</v>
      </c>
      <c r="E302" s="52">
        <v>1000</v>
      </c>
      <c r="F302" s="14"/>
      <c r="G302" s="11">
        <f t="shared" si="4"/>
        <v>0</v>
      </c>
    </row>
    <row r="303" spans="1:7" x14ac:dyDescent="0.2">
      <c r="A303" s="4" t="s">
        <v>594</v>
      </c>
      <c r="B303" s="5" t="s">
        <v>595</v>
      </c>
      <c r="C303" s="65"/>
      <c r="D303" s="8" t="s">
        <v>1065</v>
      </c>
      <c r="E303" s="52">
        <v>1000</v>
      </c>
      <c r="F303" s="14"/>
      <c r="G303" s="11">
        <f t="shared" si="4"/>
        <v>0</v>
      </c>
    </row>
    <row r="304" spans="1:7" x14ac:dyDescent="0.2">
      <c r="A304" s="4" t="s">
        <v>596</v>
      </c>
      <c r="B304" s="5" t="s">
        <v>597</v>
      </c>
      <c r="C304" s="65"/>
      <c r="D304" s="8" t="s">
        <v>1065</v>
      </c>
      <c r="E304" s="52">
        <v>15</v>
      </c>
      <c r="F304" s="14"/>
      <c r="G304" s="11">
        <f t="shared" si="4"/>
        <v>0</v>
      </c>
    </row>
    <row r="305" spans="1:7" x14ac:dyDescent="0.2">
      <c r="A305" s="4" t="s">
        <v>598</v>
      </c>
      <c r="B305" s="5" t="s">
        <v>599</v>
      </c>
      <c r="C305" s="65"/>
      <c r="D305" s="8" t="s">
        <v>1065</v>
      </c>
      <c r="E305" s="52">
        <v>15</v>
      </c>
      <c r="F305" s="14"/>
      <c r="G305" s="11">
        <f t="shared" si="4"/>
        <v>0</v>
      </c>
    </row>
    <row r="306" spans="1:7" x14ac:dyDescent="0.2">
      <c r="A306" s="25" t="s">
        <v>600</v>
      </c>
      <c r="B306" s="26" t="s">
        <v>601</v>
      </c>
      <c r="C306" s="58"/>
      <c r="D306" s="20"/>
      <c r="E306" s="50"/>
      <c r="F306" s="21"/>
      <c r="G306" s="22">
        <f t="shared" si="4"/>
        <v>0</v>
      </c>
    </row>
    <row r="307" spans="1:7" x14ac:dyDescent="0.2">
      <c r="A307" s="4" t="s">
        <v>602</v>
      </c>
      <c r="B307" s="5" t="s">
        <v>603</v>
      </c>
      <c r="C307" s="65"/>
      <c r="D307" s="8" t="s">
        <v>1065</v>
      </c>
      <c r="E307" s="52">
        <v>1000</v>
      </c>
      <c r="F307" s="14"/>
      <c r="G307" s="11">
        <f t="shared" si="4"/>
        <v>0</v>
      </c>
    </row>
    <row r="308" spans="1:7" x14ac:dyDescent="0.2">
      <c r="A308" s="4" t="s">
        <v>604</v>
      </c>
      <c r="B308" s="5" t="s">
        <v>605</v>
      </c>
      <c r="C308" s="65"/>
      <c r="D308" s="8" t="s">
        <v>1065</v>
      </c>
      <c r="E308" s="52">
        <v>1000</v>
      </c>
      <c r="F308" s="14"/>
      <c r="G308" s="11">
        <f t="shared" si="4"/>
        <v>0</v>
      </c>
    </row>
    <row r="309" spans="1:7" x14ac:dyDescent="0.2">
      <c r="A309" s="4" t="s">
        <v>606</v>
      </c>
      <c r="B309" s="5" t="s">
        <v>607</v>
      </c>
      <c r="C309" s="65"/>
      <c r="D309" s="8" t="s">
        <v>1065</v>
      </c>
      <c r="E309" s="52">
        <v>1000</v>
      </c>
      <c r="F309" s="14"/>
      <c r="G309" s="11">
        <f t="shared" si="4"/>
        <v>0</v>
      </c>
    </row>
    <row r="310" spans="1:7" x14ac:dyDescent="0.2">
      <c r="A310" s="4" t="s">
        <v>608</v>
      </c>
      <c r="B310" s="5" t="s">
        <v>609</v>
      </c>
      <c r="C310" s="65"/>
      <c r="D310" s="8" t="s">
        <v>1064</v>
      </c>
      <c r="E310" s="52">
        <v>100</v>
      </c>
      <c r="F310" s="14"/>
      <c r="G310" s="11">
        <f t="shared" si="4"/>
        <v>0</v>
      </c>
    </row>
    <row r="311" spans="1:7" x14ac:dyDescent="0.2">
      <c r="A311" s="4" t="s">
        <v>610</v>
      </c>
      <c r="B311" s="5" t="s">
        <v>611</v>
      </c>
      <c r="C311" s="65"/>
      <c r="D311" s="8" t="s">
        <v>1064</v>
      </c>
      <c r="E311" s="52">
        <v>100</v>
      </c>
      <c r="F311" s="14"/>
      <c r="G311" s="11">
        <f t="shared" si="4"/>
        <v>0</v>
      </c>
    </row>
    <row r="312" spans="1:7" x14ac:dyDescent="0.2">
      <c r="A312" s="4" t="s">
        <v>612</v>
      </c>
      <c r="B312" s="5" t="s">
        <v>613</v>
      </c>
      <c r="C312" s="65"/>
      <c r="D312" s="8" t="s">
        <v>1064</v>
      </c>
      <c r="E312" s="52">
        <v>150</v>
      </c>
      <c r="F312" s="14"/>
      <c r="G312" s="11">
        <f t="shared" si="4"/>
        <v>0</v>
      </c>
    </row>
    <row r="313" spans="1:7" x14ac:dyDescent="0.2">
      <c r="A313" s="4" t="s">
        <v>614</v>
      </c>
      <c r="B313" s="5" t="s">
        <v>615</v>
      </c>
      <c r="C313" s="65"/>
      <c r="D313" s="8" t="s">
        <v>1065</v>
      </c>
      <c r="E313" s="52">
        <v>4000</v>
      </c>
      <c r="F313" s="14"/>
      <c r="G313" s="11">
        <f t="shared" si="4"/>
        <v>0</v>
      </c>
    </row>
    <row r="314" spans="1:7" x14ac:dyDescent="0.2">
      <c r="A314" s="4" t="s">
        <v>616</v>
      </c>
      <c r="B314" s="5" t="s">
        <v>617</v>
      </c>
      <c r="C314" s="65"/>
      <c r="D314" s="8" t="s">
        <v>1065</v>
      </c>
      <c r="E314" s="52">
        <v>4000</v>
      </c>
      <c r="F314" s="14"/>
      <c r="G314" s="11">
        <f t="shared" si="4"/>
        <v>0</v>
      </c>
    </row>
    <row r="315" spans="1:7" x14ac:dyDescent="0.2">
      <c r="A315" s="4" t="s">
        <v>618</v>
      </c>
      <c r="B315" s="5" t="s">
        <v>619</v>
      </c>
      <c r="C315" s="65"/>
      <c r="D315" s="8" t="s">
        <v>1065</v>
      </c>
      <c r="E315" s="52">
        <v>5000</v>
      </c>
      <c r="F315" s="14"/>
      <c r="G315" s="11">
        <f t="shared" si="4"/>
        <v>0</v>
      </c>
    </row>
    <row r="316" spans="1:7" x14ac:dyDescent="0.2">
      <c r="A316" s="4" t="s">
        <v>620</v>
      </c>
      <c r="B316" s="5" t="s">
        <v>621</v>
      </c>
      <c r="C316" s="65"/>
      <c r="D316" s="8" t="s">
        <v>1065</v>
      </c>
      <c r="E316" s="52">
        <v>8000</v>
      </c>
      <c r="F316" s="14"/>
      <c r="G316" s="11">
        <f t="shared" si="4"/>
        <v>0</v>
      </c>
    </row>
    <row r="317" spans="1:7" x14ac:dyDescent="0.2">
      <c r="A317" s="4" t="s">
        <v>622</v>
      </c>
      <c r="B317" s="5" t="s">
        <v>623</v>
      </c>
      <c r="C317" s="65"/>
      <c r="D317" s="8" t="s">
        <v>1065</v>
      </c>
      <c r="E317" s="52">
        <v>6000</v>
      </c>
      <c r="F317" s="14"/>
      <c r="G317" s="11">
        <f t="shared" si="4"/>
        <v>0</v>
      </c>
    </row>
    <row r="318" spans="1:7" x14ac:dyDescent="0.2">
      <c r="A318" s="4" t="s">
        <v>624</v>
      </c>
      <c r="B318" s="5" t="s">
        <v>625</v>
      </c>
      <c r="C318" s="65"/>
      <c r="D318" s="8" t="s">
        <v>1065</v>
      </c>
      <c r="E318" s="52">
        <v>1000</v>
      </c>
      <c r="F318" s="14"/>
      <c r="G318" s="11">
        <f t="shared" si="4"/>
        <v>0</v>
      </c>
    </row>
    <row r="319" spans="1:7" x14ac:dyDescent="0.2">
      <c r="A319" s="4" t="s">
        <v>626</v>
      </c>
      <c r="B319" s="5" t="s">
        <v>627</v>
      </c>
      <c r="C319" s="65"/>
      <c r="D319" s="8" t="s">
        <v>1065</v>
      </c>
      <c r="E319" s="52">
        <v>1000</v>
      </c>
      <c r="F319" s="14"/>
      <c r="G319" s="11">
        <f t="shared" si="4"/>
        <v>0</v>
      </c>
    </row>
    <row r="320" spans="1:7" x14ac:dyDescent="0.2">
      <c r="A320" s="4" t="s">
        <v>628</v>
      </c>
      <c r="B320" s="5" t="s">
        <v>629</v>
      </c>
      <c r="C320" s="65"/>
      <c r="D320" s="8" t="s">
        <v>1065</v>
      </c>
      <c r="E320" s="52">
        <v>1000</v>
      </c>
      <c r="F320" s="14"/>
      <c r="G320" s="11">
        <f t="shared" si="4"/>
        <v>0</v>
      </c>
    </row>
    <row r="321" spans="1:7" x14ac:dyDescent="0.2">
      <c r="A321" s="4" t="s">
        <v>630</v>
      </c>
      <c r="B321" s="5" t="s">
        <v>631</v>
      </c>
      <c r="C321" s="65"/>
      <c r="D321" s="8" t="s">
        <v>1065</v>
      </c>
      <c r="E321" s="52">
        <v>1000</v>
      </c>
      <c r="F321" s="14"/>
      <c r="G321" s="11">
        <f t="shared" si="4"/>
        <v>0</v>
      </c>
    </row>
    <row r="322" spans="1:7" x14ac:dyDescent="0.2">
      <c r="A322" s="4" t="s">
        <v>632</v>
      </c>
      <c r="B322" s="5" t="s">
        <v>633</v>
      </c>
      <c r="C322" s="65"/>
      <c r="D322" s="8" t="s">
        <v>1065</v>
      </c>
      <c r="E322" s="52">
        <v>1000</v>
      </c>
      <c r="F322" s="14"/>
      <c r="G322" s="11">
        <f t="shared" si="4"/>
        <v>0</v>
      </c>
    </row>
    <row r="323" spans="1:7" x14ac:dyDescent="0.2">
      <c r="A323" s="4" t="s">
        <v>634</v>
      </c>
      <c r="B323" s="5" t="s">
        <v>635</v>
      </c>
      <c r="C323" s="65"/>
      <c r="D323" s="8" t="s">
        <v>1064</v>
      </c>
      <c r="E323" s="52">
        <v>20</v>
      </c>
      <c r="F323" s="14"/>
      <c r="G323" s="11">
        <f t="shared" si="4"/>
        <v>0</v>
      </c>
    </row>
    <row r="324" spans="1:7" x14ac:dyDescent="0.2">
      <c r="A324" s="4" t="s">
        <v>636</v>
      </c>
      <c r="B324" s="5" t="s">
        <v>637</v>
      </c>
      <c r="C324" s="65"/>
      <c r="D324" s="8" t="s">
        <v>1066</v>
      </c>
      <c r="E324" s="52">
        <v>100</v>
      </c>
      <c r="F324" s="14"/>
      <c r="G324" s="11">
        <f t="shared" si="4"/>
        <v>0</v>
      </c>
    </row>
    <row r="325" spans="1:7" x14ac:dyDescent="0.2">
      <c r="A325" s="4" t="s">
        <v>638</v>
      </c>
      <c r="B325" s="5" t="s">
        <v>639</v>
      </c>
      <c r="C325" s="65"/>
      <c r="D325" s="8" t="s">
        <v>1066</v>
      </c>
      <c r="E325" s="52">
        <v>60</v>
      </c>
      <c r="F325" s="14"/>
      <c r="G325" s="11">
        <f t="shared" ref="G325:G388" si="5">E325*F325</f>
        <v>0</v>
      </c>
    </row>
    <row r="326" spans="1:7" x14ac:dyDescent="0.2">
      <c r="A326" s="4" t="s">
        <v>640</v>
      </c>
      <c r="B326" s="5" t="s">
        <v>641</v>
      </c>
      <c r="C326" s="65"/>
      <c r="D326" s="8" t="s">
        <v>1066</v>
      </c>
      <c r="E326" s="52">
        <v>60</v>
      </c>
      <c r="F326" s="14"/>
      <c r="G326" s="11">
        <f t="shared" si="5"/>
        <v>0</v>
      </c>
    </row>
    <row r="327" spans="1:7" x14ac:dyDescent="0.2">
      <c r="A327" s="4" t="s">
        <v>642</v>
      </c>
      <c r="B327" s="5" t="s">
        <v>643</v>
      </c>
      <c r="C327" s="65"/>
      <c r="D327" s="8" t="s">
        <v>1066</v>
      </c>
      <c r="E327" s="52">
        <v>60</v>
      </c>
      <c r="F327" s="14"/>
      <c r="G327" s="11">
        <f t="shared" si="5"/>
        <v>0</v>
      </c>
    </row>
    <row r="328" spans="1:7" ht="28.5" x14ac:dyDescent="0.2">
      <c r="A328" s="25" t="s">
        <v>644</v>
      </c>
      <c r="B328" s="26" t="s">
        <v>645</v>
      </c>
      <c r="C328" s="58"/>
      <c r="D328" s="20"/>
      <c r="E328" s="50"/>
      <c r="F328" s="21"/>
      <c r="G328" s="22">
        <f t="shared" si="5"/>
        <v>0</v>
      </c>
    </row>
    <row r="329" spans="1:7" x14ac:dyDescent="0.2">
      <c r="A329" s="4" t="s">
        <v>646</v>
      </c>
      <c r="B329" s="5" t="s">
        <v>647</v>
      </c>
      <c r="C329" s="65"/>
      <c r="D329" s="8" t="s">
        <v>1065</v>
      </c>
      <c r="E329" s="52">
        <v>5000</v>
      </c>
      <c r="F329" s="14"/>
      <c r="G329" s="11">
        <f t="shared" si="5"/>
        <v>0</v>
      </c>
    </row>
    <row r="330" spans="1:7" x14ac:dyDescent="0.2">
      <c r="A330" s="4" t="s">
        <v>648</v>
      </c>
      <c r="B330" s="5" t="s">
        <v>649</v>
      </c>
      <c r="C330" s="65"/>
      <c r="D330" s="8" t="s">
        <v>1065</v>
      </c>
      <c r="E330" s="52">
        <v>25000</v>
      </c>
      <c r="F330" s="14"/>
      <c r="G330" s="11">
        <f t="shared" si="5"/>
        <v>0</v>
      </c>
    </row>
    <row r="331" spans="1:7" x14ac:dyDescent="0.2">
      <c r="A331" s="4" t="s">
        <v>650</v>
      </c>
      <c r="B331" s="5" t="s">
        <v>651</v>
      </c>
      <c r="C331" s="65"/>
      <c r="D331" s="8" t="s">
        <v>1065</v>
      </c>
      <c r="E331" s="52">
        <v>25000</v>
      </c>
      <c r="F331" s="14"/>
      <c r="G331" s="11">
        <f t="shared" si="5"/>
        <v>0</v>
      </c>
    </row>
    <row r="332" spans="1:7" x14ac:dyDescent="0.2">
      <c r="A332" s="4" t="s">
        <v>652</v>
      </c>
      <c r="B332" s="5" t="s">
        <v>653</v>
      </c>
      <c r="C332" s="65"/>
      <c r="D332" s="8" t="s">
        <v>1066</v>
      </c>
      <c r="E332" s="52">
        <v>500</v>
      </c>
      <c r="F332" s="14"/>
      <c r="G332" s="11">
        <f t="shared" si="5"/>
        <v>0</v>
      </c>
    </row>
    <row r="333" spans="1:7" x14ac:dyDescent="0.2">
      <c r="A333" s="4" t="s">
        <v>654</v>
      </c>
      <c r="B333" s="5" t="s">
        <v>655</v>
      </c>
      <c r="C333" s="65"/>
      <c r="D333" s="8" t="s">
        <v>1066</v>
      </c>
      <c r="E333" s="52">
        <v>1500</v>
      </c>
      <c r="F333" s="14"/>
      <c r="G333" s="11">
        <f t="shared" si="5"/>
        <v>0</v>
      </c>
    </row>
    <row r="334" spans="1:7" x14ac:dyDescent="0.2">
      <c r="A334" s="4" t="s">
        <v>656</v>
      </c>
      <c r="B334" s="5" t="s">
        <v>657</v>
      </c>
      <c r="C334" s="65"/>
      <c r="D334" s="8" t="s">
        <v>1066</v>
      </c>
      <c r="E334" s="52">
        <v>1500</v>
      </c>
      <c r="F334" s="14"/>
      <c r="G334" s="11">
        <f t="shared" si="5"/>
        <v>0</v>
      </c>
    </row>
    <row r="335" spans="1:7" x14ac:dyDescent="0.2">
      <c r="A335" s="4" t="s">
        <v>658</v>
      </c>
      <c r="B335" s="5" t="s">
        <v>659</v>
      </c>
      <c r="C335" s="65"/>
      <c r="D335" s="8" t="s">
        <v>1066</v>
      </c>
      <c r="E335" s="52">
        <v>1000</v>
      </c>
      <c r="F335" s="14"/>
      <c r="G335" s="11">
        <f t="shared" si="5"/>
        <v>0</v>
      </c>
    </row>
    <row r="336" spans="1:7" x14ac:dyDescent="0.2">
      <c r="A336" s="4" t="s">
        <v>660</v>
      </c>
      <c r="B336" s="5" t="s">
        <v>661</v>
      </c>
      <c r="C336" s="65"/>
      <c r="D336" s="8" t="s">
        <v>1066</v>
      </c>
      <c r="E336" s="52">
        <v>1000</v>
      </c>
      <c r="F336" s="14"/>
      <c r="G336" s="11">
        <f t="shared" si="5"/>
        <v>0</v>
      </c>
    </row>
    <row r="337" spans="1:7" x14ac:dyDescent="0.2">
      <c r="A337" s="4" t="s">
        <v>662</v>
      </c>
      <c r="B337" s="5" t="s">
        <v>663</v>
      </c>
      <c r="C337" s="15"/>
      <c r="D337" s="16"/>
      <c r="E337" s="51"/>
      <c r="F337" s="17"/>
      <c r="G337" s="11">
        <f t="shared" si="5"/>
        <v>0</v>
      </c>
    </row>
    <row r="338" spans="1:7" x14ac:dyDescent="0.2">
      <c r="A338" s="4" t="s">
        <v>664</v>
      </c>
      <c r="B338" s="5" t="s">
        <v>665</v>
      </c>
      <c r="C338" s="65"/>
      <c r="D338" s="8" t="s">
        <v>1066</v>
      </c>
      <c r="E338" s="52">
        <v>20</v>
      </c>
      <c r="F338" s="14"/>
      <c r="G338" s="11">
        <f t="shared" si="5"/>
        <v>0</v>
      </c>
    </row>
    <row r="339" spans="1:7" x14ac:dyDescent="0.2">
      <c r="A339" s="4" t="s">
        <v>666</v>
      </c>
      <c r="B339" s="5" t="s">
        <v>667</v>
      </c>
      <c r="C339" s="65"/>
      <c r="D339" s="8" t="s">
        <v>1066</v>
      </c>
      <c r="E339" s="52">
        <v>20</v>
      </c>
      <c r="F339" s="14"/>
      <c r="G339" s="11">
        <f t="shared" si="5"/>
        <v>0</v>
      </c>
    </row>
    <row r="340" spans="1:7" x14ac:dyDescent="0.2">
      <c r="A340" s="4" t="s">
        <v>668</v>
      </c>
      <c r="B340" s="5" t="s">
        <v>669</v>
      </c>
      <c r="C340" s="65"/>
      <c r="D340" s="8" t="s">
        <v>1066</v>
      </c>
      <c r="E340" s="52">
        <v>20</v>
      </c>
      <c r="F340" s="14"/>
      <c r="G340" s="11">
        <f t="shared" si="5"/>
        <v>0</v>
      </c>
    </row>
    <row r="341" spans="1:7" x14ac:dyDescent="0.2">
      <c r="A341" s="4" t="s">
        <v>670</v>
      </c>
      <c r="B341" s="5" t="s">
        <v>671</v>
      </c>
      <c r="C341" s="65"/>
      <c r="D341" s="8" t="s">
        <v>1066</v>
      </c>
      <c r="E341" s="52">
        <v>20</v>
      </c>
      <c r="F341" s="14"/>
      <c r="G341" s="11">
        <f t="shared" si="5"/>
        <v>0</v>
      </c>
    </row>
    <row r="342" spans="1:7" x14ac:dyDescent="0.2">
      <c r="A342" s="4" t="s">
        <v>672</v>
      </c>
      <c r="B342" s="5" t="s">
        <v>673</v>
      </c>
      <c r="C342" s="65"/>
      <c r="D342" s="8" t="s">
        <v>1066</v>
      </c>
      <c r="E342" s="52">
        <v>20</v>
      </c>
      <c r="F342" s="14"/>
      <c r="G342" s="11">
        <f t="shared" si="5"/>
        <v>0</v>
      </c>
    </row>
    <row r="343" spans="1:7" ht="28.5" x14ac:dyDescent="0.2">
      <c r="A343" s="4" t="s">
        <v>674</v>
      </c>
      <c r="B343" s="5" t="s">
        <v>675</v>
      </c>
      <c r="C343" s="65"/>
      <c r="D343" s="8" t="s">
        <v>1066</v>
      </c>
      <c r="E343" s="52">
        <v>30</v>
      </c>
      <c r="F343" s="14"/>
      <c r="G343" s="11">
        <f t="shared" si="5"/>
        <v>0</v>
      </c>
    </row>
    <row r="344" spans="1:7" x14ac:dyDescent="0.2">
      <c r="A344" s="4" t="s">
        <v>676</v>
      </c>
      <c r="B344" s="5" t="s">
        <v>677</v>
      </c>
      <c r="C344" s="65"/>
      <c r="D344" s="8" t="s">
        <v>1066</v>
      </c>
      <c r="E344" s="52">
        <v>30</v>
      </c>
      <c r="F344" s="14"/>
      <c r="G344" s="11">
        <f t="shared" si="5"/>
        <v>0</v>
      </c>
    </row>
    <row r="345" spans="1:7" x14ac:dyDescent="0.2">
      <c r="A345" s="4" t="s">
        <v>678</v>
      </c>
      <c r="B345" s="5" t="s">
        <v>679</v>
      </c>
      <c r="C345" s="65"/>
      <c r="D345" s="8" t="s">
        <v>1064</v>
      </c>
      <c r="E345" s="52">
        <v>2000</v>
      </c>
      <c r="F345" s="14"/>
      <c r="G345" s="11">
        <f t="shared" si="5"/>
        <v>0</v>
      </c>
    </row>
    <row r="346" spans="1:7" x14ac:dyDescent="0.2">
      <c r="A346" s="4" t="s">
        <v>680</v>
      </c>
      <c r="B346" s="5" t="s">
        <v>681</v>
      </c>
      <c r="C346" s="65"/>
      <c r="D346" s="8" t="s">
        <v>1064</v>
      </c>
      <c r="E346" s="52">
        <v>1500</v>
      </c>
      <c r="F346" s="14"/>
      <c r="G346" s="11">
        <f t="shared" si="5"/>
        <v>0</v>
      </c>
    </row>
    <row r="347" spans="1:7" x14ac:dyDescent="0.2">
      <c r="A347" s="25" t="s">
        <v>682</v>
      </c>
      <c r="B347" s="26" t="s">
        <v>683</v>
      </c>
      <c r="C347" s="58"/>
      <c r="D347" s="20"/>
      <c r="E347" s="50"/>
      <c r="F347" s="21"/>
      <c r="G347" s="22">
        <f t="shared" si="5"/>
        <v>0</v>
      </c>
    </row>
    <row r="348" spans="1:7" x14ac:dyDescent="0.2">
      <c r="A348" s="4" t="s">
        <v>684</v>
      </c>
      <c r="B348" s="5" t="s">
        <v>685</v>
      </c>
      <c r="C348" s="65"/>
      <c r="D348" s="8" t="s">
        <v>1066</v>
      </c>
      <c r="E348" s="52">
        <v>15</v>
      </c>
      <c r="F348" s="14"/>
      <c r="G348" s="11">
        <f t="shared" si="5"/>
        <v>0</v>
      </c>
    </row>
    <row r="349" spans="1:7" x14ac:dyDescent="0.2">
      <c r="A349" s="4" t="s">
        <v>686</v>
      </c>
      <c r="B349" s="5" t="s">
        <v>687</v>
      </c>
      <c r="C349" s="65"/>
      <c r="D349" s="8" t="s">
        <v>1066</v>
      </c>
      <c r="E349" s="52">
        <v>15</v>
      </c>
      <c r="F349" s="14"/>
      <c r="G349" s="11">
        <f t="shared" si="5"/>
        <v>0</v>
      </c>
    </row>
    <row r="350" spans="1:7" x14ac:dyDescent="0.2">
      <c r="A350" s="4" t="s">
        <v>688</v>
      </c>
      <c r="B350" s="5" t="s">
        <v>689</v>
      </c>
      <c r="C350" s="65"/>
      <c r="D350" s="8" t="s">
        <v>1066</v>
      </c>
      <c r="E350" s="52">
        <v>10</v>
      </c>
      <c r="F350" s="14"/>
      <c r="G350" s="11">
        <f t="shared" si="5"/>
        <v>0</v>
      </c>
    </row>
    <row r="351" spans="1:7" x14ac:dyDescent="0.2">
      <c r="A351" s="4" t="s">
        <v>690</v>
      </c>
      <c r="B351" s="5" t="s">
        <v>691</v>
      </c>
      <c r="C351" s="65"/>
      <c r="D351" s="8" t="s">
        <v>1066</v>
      </c>
      <c r="E351" s="52">
        <v>25</v>
      </c>
      <c r="F351" s="14"/>
      <c r="G351" s="11">
        <f t="shared" si="5"/>
        <v>0</v>
      </c>
    </row>
    <row r="352" spans="1:7" x14ac:dyDescent="0.2">
      <c r="A352" s="4" t="s">
        <v>692</v>
      </c>
      <c r="B352" s="5" t="s">
        <v>693</v>
      </c>
      <c r="C352" s="65"/>
      <c r="D352" s="8" t="s">
        <v>1066</v>
      </c>
      <c r="E352" s="52">
        <v>25</v>
      </c>
      <c r="F352" s="14"/>
      <c r="G352" s="11">
        <f t="shared" si="5"/>
        <v>0</v>
      </c>
    </row>
    <row r="353" spans="1:7" x14ac:dyDescent="0.2">
      <c r="A353" s="4" t="s">
        <v>694</v>
      </c>
      <c r="B353" s="5" t="s">
        <v>695</v>
      </c>
      <c r="C353" s="65"/>
      <c r="D353" s="8" t="s">
        <v>1066</v>
      </c>
      <c r="E353" s="52">
        <v>20</v>
      </c>
      <c r="F353" s="14"/>
      <c r="G353" s="11">
        <f t="shared" si="5"/>
        <v>0</v>
      </c>
    </row>
    <row r="354" spans="1:7" x14ac:dyDescent="0.2">
      <c r="A354" s="4" t="s">
        <v>696</v>
      </c>
      <c r="B354" s="5" t="s">
        <v>697</v>
      </c>
      <c r="C354" s="65"/>
      <c r="D354" s="8" t="s">
        <v>1066</v>
      </c>
      <c r="E354" s="52">
        <v>40</v>
      </c>
      <c r="F354" s="14"/>
      <c r="G354" s="11">
        <f t="shared" si="5"/>
        <v>0</v>
      </c>
    </row>
    <row r="355" spans="1:7" x14ac:dyDescent="0.2">
      <c r="A355" s="25" t="s">
        <v>698</v>
      </c>
      <c r="B355" s="26" t="s">
        <v>699</v>
      </c>
      <c r="C355" s="58"/>
      <c r="D355" s="20"/>
      <c r="E355" s="50"/>
      <c r="F355" s="21"/>
      <c r="G355" s="22">
        <f t="shared" si="5"/>
        <v>0</v>
      </c>
    </row>
    <row r="356" spans="1:7" x14ac:dyDescent="0.2">
      <c r="A356" s="4" t="s">
        <v>700</v>
      </c>
      <c r="B356" s="5" t="s">
        <v>701</v>
      </c>
      <c r="C356" s="65"/>
      <c r="D356" s="8" t="s">
        <v>1066</v>
      </c>
      <c r="E356" s="52">
        <v>80</v>
      </c>
      <c r="F356" s="14"/>
      <c r="G356" s="11">
        <f t="shared" si="5"/>
        <v>0</v>
      </c>
    </row>
    <row r="357" spans="1:7" x14ac:dyDescent="0.2">
      <c r="A357" s="4" t="s">
        <v>702</v>
      </c>
      <c r="B357" s="5" t="s">
        <v>703</v>
      </c>
      <c r="C357" s="65"/>
      <c r="D357" s="8" t="s">
        <v>1066</v>
      </c>
      <c r="E357" s="52">
        <v>80</v>
      </c>
      <c r="F357" s="14"/>
      <c r="G357" s="11">
        <f t="shared" si="5"/>
        <v>0</v>
      </c>
    </row>
    <row r="358" spans="1:7" x14ac:dyDescent="0.2">
      <c r="A358" s="4" t="s">
        <v>704</v>
      </c>
      <c r="B358" s="5" t="s">
        <v>705</v>
      </c>
      <c r="C358" s="65"/>
      <c r="D358" s="8" t="s">
        <v>1066</v>
      </c>
      <c r="E358" s="52">
        <v>50</v>
      </c>
      <c r="F358" s="14"/>
      <c r="G358" s="11">
        <f t="shared" si="5"/>
        <v>0</v>
      </c>
    </row>
    <row r="359" spans="1:7" x14ac:dyDescent="0.2">
      <c r="A359" s="4" t="s">
        <v>706</v>
      </c>
      <c r="B359" s="5" t="s">
        <v>707</v>
      </c>
      <c r="C359" s="65"/>
      <c r="D359" s="8" t="s">
        <v>1066</v>
      </c>
      <c r="E359" s="52">
        <v>30</v>
      </c>
      <c r="F359" s="14"/>
      <c r="G359" s="11">
        <f t="shared" si="5"/>
        <v>0</v>
      </c>
    </row>
    <row r="360" spans="1:7" x14ac:dyDescent="0.2">
      <c r="A360" s="4" t="s">
        <v>708</v>
      </c>
      <c r="B360" s="5" t="s">
        <v>709</v>
      </c>
      <c r="C360" s="65"/>
      <c r="D360" s="8" t="s">
        <v>1066</v>
      </c>
      <c r="E360" s="52">
        <v>30</v>
      </c>
      <c r="F360" s="14"/>
      <c r="G360" s="11">
        <f t="shared" si="5"/>
        <v>0</v>
      </c>
    </row>
    <row r="361" spans="1:7" x14ac:dyDescent="0.2">
      <c r="A361" s="4" t="s">
        <v>710</v>
      </c>
      <c r="B361" s="5" t="s">
        <v>711</v>
      </c>
      <c r="C361" s="65"/>
      <c r="D361" s="8" t="s">
        <v>1066</v>
      </c>
      <c r="E361" s="52">
        <v>50</v>
      </c>
      <c r="F361" s="14"/>
      <c r="G361" s="11">
        <f t="shared" si="5"/>
        <v>0</v>
      </c>
    </row>
    <row r="362" spans="1:7" x14ac:dyDescent="0.2">
      <c r="A362" s="4" t="s">
        <v>712</v>
      </c>
      <c r="B362" s="5" t="s">
        <v>713</v>
      </c>
      <c r="C362" s="65"/>
      <c r="D362" s="8" t="s">
        <v>1066</v>
      </c>
      <c r="E362" s="52">
        <v>50</v>
      </c>
      <c r="F362" s="14"/>
      <c r="G362" s="11">
        <f t="shared" si="5"/>
        <v>0</v>
      </c>
    </row>
    <row r="363" spans="1:7" x14ac:dyDescent="0.2">
      <c r="A363" s="4" t="s">
        <v>714</v>
      </c>
      <c r="B363" s="5" t="s">
        <v>715</v>
      </c>
      <c r="C363" s="65"/>
      <c r="D363" s="8" t="s">
        <v>1066</v>
      </c>
      <c r="E363" s="52">
        <v>40</v>
      </c>
      <c r="F363" s="14"/>
      <c r="G363" s="11">
        <f t="shared" si="5"/>
        <v>0</v>
      </c>
    </row>
    <row r="364" spans="1:7" x14ac:dyDescent="0.2">
      <c r="A364" s="4" t="s">
        <v>716</v>
      </c>
      <c r="B364" s="5" t="s">
        <v>717</v>
      </c>
      <c r="C364" s="65"/>
      <c r="D364" s="8" t="s">
        <v>1066</v>
      </c>
      <c r="E364" s="52">
        <v>40</v>
      </c>
      <c r="F364" s="14"/>
      <c r="G364" s="11">
        <f t="shared" si="5"/>
        <v>0</v>
      </c>
    </row>
    <row r="365" spans="1:7" x14ac:dyDescent="0.2">
      <c r="A365" s="4" t="s">
        <v>718</v>
      </c>
      <c r="B365" s="5" t="s">
        <v>719</v>
      </c>
      <c r="C365" s="65"/>
      <c r="D365" s="8" t="s">
        <v>1066</v>
      </c>
      <c r="E365" s="52">
        <v>40</v>
      </c>
      <c r="F365" s="14"/>
      <c r="G365" s="11">
        <f t="shared" si="5"/>
        <v>0</v>
      </c>
    </row>
    <row r="366" spans="1:7" x14ac:dyDescent="0.2">
      <c r="A366" s="4" t="s">
        <v>720</v>
      </c>
      <c r="B366" s="5" t="s">
        <v>721</v>
      </c>
      <c r="C366" s="65"/>
      <c r="D366" s="8" t="s">
        <v>1064</v>
      </c>
      <c r="E366" s="52">
        <v>100</v>
      </c>
      <c r="F366" s="14"/>
      <c r="G366" s="11">
        <f t="shared" si="5"/>
        <v>0</v>
      </c>
    </row>
    <row r="367" spans="1:7" x14ac:dyDescent="0.2">
      <c r="A367" s="4" t="s">
        <v>722</v>
      </c>
      <c r="B367" s="5" t="s">
        <v>723</v>
      </c>
      <c r="C367" s="65"/>
      <c r="D367" s="8" t="s">
        <v>1066</v>
      </c>
      <c r="E367" s="52">
        <v>100</v>
      </c>
      <c r="F367" s="14"/>
      <c r="G367" s="11">
        <f t="shared" si="5"/>
        <v>0</v>
      </c>
    </row>
    <row r="368" spans="1:7" x14ac:dyDescent="0.2">
      <c r="A368" s="4" t="s">
        <v>724</v>
      </c>
      <c r="B368" s="5" t="s">
        <v>725</v>
      </c>
      <c r="C368" s="65"/>
      <c r="D368" s="8" t="s">
        <v>1066</v>
      </c>
      <c r="E368" s="52">
        <v>50</v>
      </c>
      <c r="F368" s="14"/>
      <c r="G368" s="11">
        <f t="shared" si="5"/>
        <v>0</v>
      </c>
    </row>
    <row r="369" spans="1:7" x14ac:dyDescent="0.2">
      <c r="A369" s="4" t="s">
        <v>726</v>
      </c>
      <c r="B369" s="5" t="s">
        <v>727</v>
      </c>
      <c r="C369" s="65"/>
      <c r="D369" s="8" t="s">
        <v>1064</v>
      </c>
      <c r="E369" s="52">
        <v>45</v>
      </c>
      <c r="F369" s="14"/>
      <c r="G369" s="11">
        <f t="shared" si="5"/>
        <v>0</v>
      </c>
    </row>
    <row r="370" spans="1:7" x14ac:dyDescent="0.2">
      <c r="A370" s="4" t="s">
        <v>728</v>
      </c>
      <c r="B370" s="5" t="s">
        <v>729</v>
      </c>
      <c r="C370" s="65"/>
      <c r="D370" s="8" t="s">
        <v>1064</v>
      </c>
      <c r="E370" s="52">
        <v>45</v>
      </c>
      <c r="F370" s="14"/>
      <c r="G370" s="11">
        <f t="shared" si="5"/>
        <v>0</v>
      </c>
    </row>
    <row r="371" spans="1:7" x14ac:dyDescent="0.2">
      <c r="A371" s="4" t="s">
        <v>730</v>
      </c>
      <c r="B371" s="5" t="s">
        <v>731</v>
      </c>
      <c r="C371" s="65"/>
      <c r="D371" s="8" t="s">
        <v>1064</v>
      </c>
      <c r="E371" s="52">
        <v>45</v>
      </c>
      <c r="F371" s="14"/>
      <c r="G371" s="11">
        <f t="shared" si="5"/>
        <v>0</v>
      </c>
    </row>
    <row r="372" spans="1:7" x14ac:dyDescent="0.2">
      <c r="A372" s="4" t="s">
        <v>732</v>
      </c>
      <c r="B372" s="5" t="s">
        <v>733</v>
      </c>
      <c r="C372" s="65"/>
      <c r="D372" s="8" t="s">
        <v>1064</v>
      </c>
      <c r="E372" s="52">
        <v>45</v>
      </c>
      <c r="F372" s="14"/>
      <c r="G372" s="11">
        <f t="shared" si="5"/>
        <v>0</v>
      </c>
    </row>
    <row r="373" spans="1:7" x14ac:dyDescent="0.2">
      <c r="A373" s="4" t="s">
        <v>734</v>
      </c>
      <c r="B373" s="5" t="s">
        <v>735</v>
      </c>
      <c r="C373" s="65"/>
      <c r="D373" s="8" t="s">
        <v>1064</v>
      </c>
      <c r="E373" s="52">
        <v>45</v>
      </c>
      <c r="F373" s="14"/>
      <c r="G373" s="11">
        <f t="shared" si="5"/>
        <v>0</v>
      </c>
    </row>
    <row r="374" spans="1:7" x14ac:dyDescent="0.2">
      <c r="A374" s="4" t="s">
        <v>736</v>
      </c>
      <c r="B374" s="5" t="s">
        <v>737</v>
      </c>
      <c r="C374" s="65"/>
      <c r="D374" s="8" t="s">
        <v>1064</v>
      </c>
      <c r="E374" s="52">
        <v>45</v>
      </c>
      <c r="F374" s="14"/>
      <c r="G374" s="11">
        <f t="shared" si="5"/>
        <v>0</v>
      </c>
    </row>
    <row r="375" spans="1:7" x14ac:dyDescent="0.2">
      <c r="A375" s="4" t="s">
        <v>738</v>
      </c>
      <c r="B375" s="5" t="s">
        <v>739</v>
      </c>
      <c r="C375" s="65"/>
      <c r="D375" s="8" t="s">
        <v>1064</v>
      </c>
      <c r="E375" s="52">
        <v>45</v>
      </c>
      <c r="F375" s="14"/>
      <c r="G375" s="11">
        <f t="shared" si="5"/>
        <v>0</v>
      </c>
    </row>
    <row r="376" spans="1:7" x14ac:dyDescent="0.2">
      <c r="A376" s="4" t="s">
        <v>740</v>
      </c>
      <c r="B376" s="5" t="s">
        <v>741</v>
      </c>
      <c r="C376" s="65"/>
      <c r="D376" s="8" t="s">
        <v>1064</v>
      </c>
      <c r="E376" s="52">
        <v>45</v>
      </c>
      <c r="F376" s="14"/>
      <c r="G376" s="11">
        <f t="shared" si="5"/>
        <v>0</v>
      </c>
    </row>
    <row r="377" spans="1:7" x14ac:dyDescent="0.2">
      <c r="A377" s="4" t="s">
        <v>742</v>
      </c>
      <c r="B377" s="5" t="s">
        <v>743</v>
      </c>
      <c r="C377" s="65"/>
      <c r="D377" s="8" t="s">
        <v>1064</v>
      </c>
      <c r="E377" s="52">
        <v>45</v>
      </c>
      <c r="F377" s="14"/>
      <c r="G377" s="11">
        <f t="shared" si="5"/>
        <v>0</v>
      </c>
    </row>
    <row r="378" spans="1:7" x14ac:dyDescent="0.2">
      <c r="A378" s="4" t="s">
        <v>744</v>
      </c>
      <c r="B378" s="5" t="s">
        <v>745</v>
      </c>
      <c r="C378" s="65"/>
      <c r="D378" s="8" t="s">
        <v>1066</v>
      </c>
      <c r="E378" s="52">
        <v>10</v>
      </c>
      <c r="F378" s="14"/>
      <c r="G378" s="11">
        <f t="shared" si="5"/>
        <v>0</v>
      </c>
    </row>
    <row r="379" spans="1:7" x14ac:dyDescent="0.2">
      <c r="A379" s="25" t="s">
        <v>746</v>
      </c>
      <c r="B379" s="26" t="s">
        <v>747</v>
      </c>
      <c r="C379" s="58"/>
      <c r="D379" s="20"/>
      <c r="E379" s="50"/>
      <c r="F379" s="21"/>
      <c r="G379" s="22">
        <f t="shared" si="5"/>
        <v>0</v>
      </c>
    </row>
    <row r="380" spans="1:7" x14ac:dyDescent="0.2">
      <c r="A380" s="4" t="s">
        <v>748</v>
      </c>
      <c r="B380" s="5" t="s">
        <v>749</v>
      </c>
      <c r="C380" s="65"/>
      <c r="D380" s="8" t="s">
        <v>1066</v>
      </c>
      <c r="E380" s="52">
        <v>10</v>
      </c>
      <c r="F380" s="14"/>
      <c r="G380" s="11">
        <f t="shared" si="5"/>
        <v>0</v>
      </c>
    </row>
    <row r="381" spans="1:7" x14ac:dyDescent="0.2">
      <c r="A381" s="4" t="s">
        <v>750</v>
      </c>
      <c r="B381" s="5" t="s">
        <v>751</v>
      </c>
      <c r="C381" s="59" t="s">
        <v>1069</v>
      </c>
      <c r="D381" s="8" t="s">
        <v>1066</v>
      </c>
      <c r="E381" s="52">
        <v>20</v>
      </c>
      <c r="F381" s="14"/>
      <c r="G381" s="11">
        <f t="shared" si="5"/>
        <v>0</v>
      </c>
    </row>
    <row r="382" spans="1:7" x14ac:dyDescent="0.2">
      <c r="A382" s="4" t="s">
        <v>752</v>
      </c>
      <c r="B382" s="5" t="s">
        <v>753</v>
      </c>
      <c r="C382" s="59" t="s">
        <v>1069</v>
      </c>
      <c r="D382" s="8" t="s">
        <v>1066</v>
      </c>
      <c r="E382" s="52">
        <v>20</v>
      </c>
      <c r="F382" s="14"/>
      <c r="G382" s="11">
        <f t="shared" si="5"/>
        <v>0</v>
      </c>
    </row>
    <row r="383" spans="1:7" x14ac:dyDescent="0.2">
      <c r="A383" s="25" t="s">
        <v>754</v>
      </c>
      <c r="B383" s="26" t="s">
        <v>755</v>
      </c>
      <c r="C383" s="58"/>
      <c r="D383" s="20"/>
      <c r="E383" s="50"/>
      <c r="F383" s="21"/>
      <c r="G383" s="22">
        <f t="shared" si="5"/>
        <v>0</v>
      </c>
    </row>
    <row r="384" spans="1:7" x14ac:dyDescent="0.2">
      <c r="A384" s="4" t="s">
        <v>756</v>
      </c>
      <c r="B384" s="5" t="s">
        <v>757</v>
      </c>
      <c r="C384" s="60"/>
      <c r="D384" s="8" t="s">
        <v>1066</v>
      </c>
      <c r="E384" s="52">
        <v>25</v>
      </c>
      <c r="F384" s="14"/>
      <c r="G384" s="11">
        <f t="shared" si="5"/>
        <v>0</v>
      </c>
    </row>
    <row r="385" spans="1:7" x14ac:dyDescent="0.2">
      <c r="A385" s="4" t="s">
        <v>758</v>
      </c>
      <c r="B385" s="5" t="s">
        <v>759</v>
      </c>
      <c r="C385" s="59" t="s">
        <v>1073</v>
      </c>
      <c r="D385" s="8" t="s">
        <v>1066</v>
      </c>
      <c r="E385" s="52">
        <v>20</v>
      </c>
      <c r="F385" s="14"/>
      <c r="G385" s="11">
        <f t="shared" si="5"/>
        <v>0</v>
      </c>
    </row>
    <row r="386" spans="1:7" x14ac:dyDescent="0.2">
      <c r="A386" s="4" t="s">
        <v>760</v>
      </c>
      <c r="B386" s="5" t="s">
        <v>761</v>
      </c>
      <c r="C386" s="60"/>
      <c r="D386" s="8" t="s">
        <v>1066</v>
      </c>
      <c r="E386" s="52">
        <v>20</v>
      </c>
      <c r="F386" s="14"/>
      <c r="G386" s="11">
        <f t="shared" si="5"/>
        <v>0</v>
      </c>
    </row>
    <row r="387" spans="1:7" x14ac:dyDescent="0.2">
      <c r="A387" s="4" t="s">
        <v>762</v>
      </c>
      <c r="B387" s="5" t="s">
        <v>763</v>
      </c>
      <c r="C387" s="59" t="s">
        <v>1074</v>
      </c>
      <c r="D387" s="8" t="s">
        <v>1066</v>
      </c>
      <c r="E387" s="52">
        <v>15</v>
      </c>
      <c r="F387" s="14"/>
      <c r="G387" s="11">
        <f t="shared" si="5"/>
        <v>0</v>
      </c>
    </row>
    <row r="388" spans="1:7" x14ac:dyDescent="0.2">
      <c r="A388" s="4" t="s">
        <v>764</v>
      </c>
      <c r="B388" s="5" t="s">
        <v>765</v>
      </c>
      <c r="C388" s="59" t="s">
        <v>1075</v>
      </c>
      <c r="D388" s="8" t="s">
        <v>1066</v>
      </c>
      <c r="E388" s="52">
        <v>15</v>
      </c>
      <c r="F388" s="14"/>
      <c r="G388" s="11">
        <f t="shared" si="5"/>
        <v>0</v>
      </c>
    </row>
    <row r="389" spans="1:7" x14ac:dyDescent="0.2">
      <c r="A389" s="4" t="s">
        <v>766</v>
      </c>
      <c r="B389" s="5" t="s">
        <v>767</v>
      </c>
      <c r="C389" s="59" t="s">
        <v>1076</v>
      </c>
      <c r="D389" s="8" t="s">
        <v>1066</v>
      </c>
      <c r="E389" s="52">
        <v>15</v>
      </c>
      <c r="F389" s="14"/>
      <c r="G389" s="11">
        <f t="shared" ref="G389:G442" si="6">E389*F389</f>
        <v>0</v>
      </c>
    </row>
    <row r="390" spans="1:7" x14ac:dyDescent="0.2">
      <c r="A390" s="4" t="s">
        <v>768</v>
      </c>
      <c r="B390" s="5" t="s">
        <v>769</v>
      </c>
      <c r="C390" s="15" t="s">
        <v>1070</v>
      </c>
      <c r="D390" s="8" t="s">
        <v>1066</v>
      </c>
      <c r="E390" s="52">
        <v>20</v>
      </c>
      <c r="F390" s="14"/>
      <c r="G390" s="11">
        <f t="shared" si="6"/>
        <v>0</v>
      </c>
    </row>
    <row r="391" spans="1:7" x14ac:dyDescent="0.2">
      <c r="A391" s="4" t="s">
        <v>770</v>
      </c>
      <c r="B391" s="5" t="s">
        <v>771</v>
      </c>
      <c r="C391" s="15" t="s">
        <v>1071</v>
      </c>
      <c r="D391" s="8" t="s">
        <v>1066</v>
      </c>
      <c r="E391" s="52">
        <v>20</v>
      </c>
      <c r="F391" s="14"/>
      <c r="G391" s="11">
        <f t="shared" si="6"/>
        <v>0</v>
      </c>
    </row>
    <row r="392" spans="1:7" x14ac:dyDescent="0.2">
      <c r="A392" s="4" t="s">
        <v>772</v>
      </c>
      <c r="B392" s="5" t="s">
        <v>773</v>
      </c>
      <c r="C392" s="59" t="s">
        <v>1072</v>
      </c>
      <c r="D392" s="8" t="s">
        <v>1066</v>
      </c>
      <c r="E392" s="52">
        <v>20</v>
      </c>
      <c r="F392" s="14"/>
      <c r="G392" s="11">
        <f t="shared" si="6"/>
        <v>0</v>
      </c>
    </row>
    <row r="393" spans="1:7" x14ac:dyDescent="0.2">
      <c r="A393" s="4" t="s">
        <v>774</v>
      </c>
      <c r="B393" s="5" t="s">
        <v>775</v>
      </c>
      <c r="C393" s="65"/>
      <c r="D393" s="8" t="s">
        <v>1066</v>
      </c>
      <c r="E393" s="52">
        <v>20</v>
      </c>
      <c r="F393" s="14"/>
      <c r="G393" s="11">
        <f t="shared" si="6"/>
        <v>0</v>
      </c>
    </row>
    <row r="394" spans="1:7" x14ac:dyDescent="0.2">
      <c r="A394" s="4" t="s">
        <v>776</v>
      </c>
      <c r="B394" s="5" t="s">
        <v>777</v>
      </c>
      <c r="C394" s="65"/>
      <c r="D394" s="8" t="s">
        <v>1066</v>
      </c>
      <c r="E394" s="52">
        <v>20</v>
      </c>
      <c r="F394" s="14"/>
      <c r="G394" s="11">
        <f t="shared" si="6"/>
        <v>0</v>
      </c>
    </row>
    <row r="395" spans="1:7" ht="28.5" x14ac:dyDescent="0.2">
      <c r="A395" s="4" t="s">
        <v>778</v>
      </c>
      <c r="B395" s="5" t="s">
        <v>779</v>
      </c>
      <c r="C395" s="65"/>
      <c r="D395" s="8" t="s">
        <v>1066</v>
      </c>
      <c r="E395" s="52">
        <v>20</v>
      </c>
      <c r="F395" s="14"/>
      <c r="G395" s="11">
        <f t="shared" si="6"/>
        <v>0</v>
      </c>
    </row>
    <row r="396" spans="1:7" x14ac:dyDescent="0.2">
      <c r="A396" s="4" t="s">
        <v>780</v>
      </c>
      <c r="B396" s="5" t="s">
        <v>781</v>
      </c>
      <c r="C396" s="65"/>
      <c r="D396" s="8" t="s">
        <v>1066</v>
      </c>
      <c r="E396" s="52"/>
      <c r="F396" s="14"/>
      <c r="G396" s="11">
        <f t="shared" si="6"/>
        <v>0</v>
      </c>
    </row>
    <row r="397" spans="1:7" ht="28.5" x14ac:dyDescent="0.2">
      <c r="A397" s="27" t="s">
        <v>782</v>
      </c>
      <c r="B397" s="28" t="s">
        <v>783</v>
      </c>
      <c r="C397" s="62"/>
      <c r="D397" s="29"/>
      <c r="E397" s="54"/>
      <c r="F397" s="29"/>
      <c r="G397" s="30">
        <f t="shared" si="6"/>
        <v>0</v>
      </c>
    </row>
    <row r="398" spans="1:7" x14ac:dyDescent="0.2">
      <c r="A398" s="4" t="s">
        <v>784</v>
      </c>
      <c r="B398" s="5" t="s">
        <v>785</v>
      </c>
      <c r="C398" s="60"/>
      <c r="D398" s="8" t="s">
        <v>1066</v>
      </c>
      <c r="E398" s="52">
        <v>20</v>
      </c>
      <c r="F398" s="14"/>
      <c r="G398" s="11">
        <f t="shared" si="6"/>
        <v>0</v>
      </c>
    </row>
    <row r="399" spans="1:7" x14ac:dyDescent="0.2">
      <c r="A399" s="4" t="s">
        <v>786</v>
      </c>
      <c r="B399" s="5" t="s">
        <v>787</v>
      </c>
      <c r="C399" s="60"/>
      <c r="D399" s="8" t="s">
        <v>1066</v>
      </c>
      <c r="E399" s="52">
        <v>30</v>
      </c>
      <c r="F399" s="14"/>
      <c r="G399" s="11">
        <f t="shared" si="6"/>
        <v>0</v>
      </c>
    </row>
    <row r="400" spans="1:7" x14ac:dyDescent="0.2">
      <c r="A400" s="4" t="s">
        <v>788</v>
      </c>
      <c r="B400" s="5" t="s">
        <v>789</v>
      </c>
      <c r="C400" s="60"/>
      <c r="D400" s="8" t="s">
        <v>1066</v>
      </c>
      <c r="E400" s="52">
        <v>40</v>
      </c>
      <c r="F400" s="14"/>
      <c r="G400" s="11">
        <f t="shared" si="6"/>
        <v>0</v>
      </c>
    </row>
    <row r="401" spans="1:7" x14ac:dyDescent="0.2">
      <c r="A401" s="4" t="s">
        <v>790</v>
      </c>
      <c r="B401" s="5" t="s">
        <v>791</v>
      </c>
      <c r="C401" s="60"/>
      <c r="D401" s="8" t="s">
        <v>1066</v>
      </c>
      <c r="E401" s="52">
        <v>40</v>
      </c>
      <c r="F401" s="14"/>
      <c r="G401" s="11">
        <f t="shared" si="6"/>
        <v>0</v>
      </c>
    </row>
    <row r="402" spans="1:7" x14ac:dyDescent="0.2">
      <c r="A402" s="4" t="s">
        <v>792</v>
      </c>
      <c r="B402" s="5" t="s">
        <v>793</v>
      </c>
      <c r="C402" s="60"/>
      <c r="D402" s="8" t="s">
        <v>1066</v>
      </c>
      <c r="E402" s="52">
        <v>20</v>
      </c>
      <c r="F402" s="14"/>
      <c r="G402" s="11">
        <f t="shared" si="6"/>
        <v>0</v>
      </c>
    </row>
    <row r="403" spans="1:7" x14ac:dyDescent="0.2">
      <c r="A403" s="4" t="s">
        <v>794</v>
      </c>
      <c r="B403" s="5" t="s">
        <v>795</v>
      </c>
      <c r="C403" s="60"/>
      <c r="D403" s="8" t="s">
        <v>1066</v>
      </c>
      <c r="E403" s="52">
        <v>40</v>
      </c>
      <c r="F403" s="14"/>
      <c r="G403" s="11">
        <f t="shared" si="6"/>
        <v>0</v>
      </c>
    </row>
    <row r="404" spans="1:7" x14ac:dyDescent="0.2">
      <c r="A404" s="4" t="s">
        <v>796</v>
      </c>
      <c r="B404" s="5" t="s">
        <v>797</v>
      </c>
      <c r="C404" s="60"/>
      <c r="D404" s="8" t="s">
        <v>1066</v>
      </c>
      <c r="E404" s="52">
        <v>40</v>
      </c>
      <c r="F404" s="14"/>
      <c r="G404" s="11">
        <f t="shared" si="6"/>
        <v>0</v>
      </c>
    </row>
    <row r="405" spans="1:7" x14ac:dyDescent="0.2">
      <c r="A405" s="4" t="s">
        <v>798</v>
      </c>
      <c r="B405" s="5" t="s">
        <v>799</v>
      </c>
      <c r="C405" s="60"/>
      <c r="D405" s="8" t="s">
        <v>1066</v>
      </c>
      <c r="E405" s="52">
        <v>40</v>
      </c>
      <c r="F405" s="14"/>
      <c r="G405" s="11">
        <f t="shared" si="6"/>
        <v>0</v>
      </c>
    </row>
    <row r="406" spans="1:7" x14ac:dyDescent="0.2">
      <c r="A406" s="4" t="s">
        <v>800</v>
      </c>
      <c r="B406" s="5" t="s">
        <v>801</v>
      </c>
      <c r="C406" s="60"/>
      <c r="D406" s="8" t="s">
        <v>1066</v>
      </c>
      <c r="E406" s="52">
        <v>60</v>
      </c>
      <c r="F406" s="14"/>
      <c r="G406" s="11">
        <f t="shared" si="6"/>
        <v>0</v>
      </c>
    </row>
    <row r="407" spans="1:7" x14ac:dyDescent="0.2">
      <c r="A407" s="4" t="s">
        <v>802</v>
      </c>
      <c r="B407" s="5" t="s">
        <v>803</v>
      </c>
      <c r="C407" s="60"/>
      <c r="D407" s="8" t="s">
        <v>1066</v>
      </c>
      <c r="E407" s="52">
        <v>40</v>
      </c>
      <c r="F407" s="14"/>
      <c r="G407" s="11">
        <f t="shared" si="6"/>
        <v>0</v>
      </c>
    </row>
    <row r="408" spans="1:7" x14ac:dyDescent="0.2">
      <c r="A408" s="4" t="s">
        <v>804</v>
      </c>
      <c r="B408" s="5" t="s">
        <v>805</v>
      </c>
      <c r="C408" s="60"/>
      <c r="D408" s="8" t="s">
        <v>1066</v>
      </c>
      <c r="E408" s="52">
        <v>60</v>
      </c>
      <c r="F408" s="14"/>
      <c r="G408" s="11">
        <f t="shared" si="6"/>
        <v>0</v>
      </c>
    </row>
    <row r="409" spans="1:7" x14ac:dyDescent="0.2">
      <c r="A409" s="4" t="s">
        <v>806</v>
      </c>
      <c r="B409" s="5" t="s">
        <v>807</v>
      </c>
      <c r="C409" s="60"/>
      <c r="D409" s="8" t="s">
        <v>1066</v>
      </c>
      <c r="E409" s="52">
        <v>40</v>
      </c>
      <c r="F409" s="14"/>
      <c r="G409" s="11">
        <f t="shared" si="6"/>
        <v>0</v>
      </c>
    </row>
    <row r="410" spans="1:7" x14ac:dyDescent="0.2">
      <c r="A410" s="4" t="s">
        <v>808</v>
      </c>
      <c r="B410" s="5" t="s">
        <v>809</v>
      </c>
      <c r="C410" s="60"/>
      <c r="D410" s="8" t="s">
        <v>1066</v>
      </c>
      <c r="E410" s="52">
        <v>40</v>
      </c>
      <c r="F410" s="14"/>
      <c r="G410" s="11">
        <f t="shared" si="6"/>
        <v>0</v>
      </c>
    </row>
    <row r="411" spans="1:7" x14ac:dyDescent="0.2">
      <c r="A411" s="4" t="s">
        <v>810</v>
      </c>
      <c r="B411" s="5" t="s">
        <v>811</v>
      </c>
      <c r="C411" s="60"/>
      <c r="D411" s="8" t="s">
        <v>1066</v>
      </c>
      <c r="E411" s="52">
        <v>50</v>
      </c>
      <c r="F411" s="14"/>
      <c r="G411" s="11">
        <f t="shared" si="6"/>
        <v>0</v>
      </c>
    </row>
    <row r="412" spans="1:7" x14ac:dyDescent="0.2">
      <c r="A412" s="4" t="s">
        <v>812</v>
      </c>
      <c r="B412" s="5" t="s">
        <v>813</v>
      </c>
      <c r="C412" s="60"/>
      <c r="D412" s="8" t="s">
        <v>1066</v>
      </c>
      <c r="E412" s="52">
        <v>60</v>
      </c>
      <c r="F412" s="14"/>
      <c r="G412" s="11">
        <f t="shared" si="6"/>
        <v>0</v>
      </c>
    </row>
    <row r="413" spans="1:7" x14ac:dyDescent="0.2">
      <c r="A413" s="4" t="s">
        <v>814</v>
      </c>
      <c r="B413" s="5" t="s">
        <v>815</v>
      </c>
      <c r="C413" s="60"/>
      <c r="D413" s="8" t="s">
        <v>1066</v>
      </c>
      <c r="E413" s="52">
        <v>60</v>
      </c>
      <c r="F413" s="14"/>
      <c r="G413" s="11">
        <f t="shared" si="6"/>
        <v>0</v>
      </c>
    </row>
    <row r="414" spans="1:7" x14ac:dyDescent="0.2">
      <c r="A414" s="4" t="s">
        <v>816</v>
      </c>
      <c r="B414" s="5" t="s">
        <v>817</v>
      </c>
      <c r="C414" s="60"/>
      <c r="D414" s="8" t="s">
        <v>1064</v>
      </c>
      <c r="E414" s="52">
        <v>30</v>
      </c>
      <c r="F414" s="14"/>
      <c r="G414" s="11">
        <f t="shared" si="6"/>
        <v>0</v>
      </c>
    </row>
    <row r="415" spans="1:7" x14ac:dyDescent="0.2">
      <c r="A415" s="4" t="s">
        <v>818</v>
      </c>
      <c r="B415" s="5" t="s">
        <v>819</v>
      </c>
      <c r="C415" s="60"/>
      <c r="D415" s="8" t="s">
        <v>1064</v>
      </c>
      <c r="E415" s="52">
        <v>30</v>
      </c>
      <c r="F415" s="14"/>
      <c r="G415" s="11">
        <f t="shared" si="6"/>
        <v>0</v>
      </c>
    </row>
    <row r="416" spans="1:7" x14ac:dyDescent="0.2">
      <c r="A416" s="4" t="s">
        <v>820</v>
      </c>
      <c r="B416" s="5" t="s">
        <v>821</v>
      </c>
      <c r="C416" s="60"/>
      <c r="D416" s="8" t="s">
        <v>1066</v>
      </c>
      <c r="E416" s="52">
        <v>60</v>
      </c>
      <c r="F416" s="14"/>
      <c r="G416" s="11">
        <f t="shared" si="6"/>
        <v>0</v>
      </c>
    </row>
    <row r="417" spans="1:7" x14ac:dyDescent="0.2">
      <c r="A417" s="4" t="s">
        <v>822</v>
      </c>
      <c r="B417" s="5" t="s">
        <v>823</v>
      </c>
      <c r="C417" s="60"/>
      <c r="D417" s="8" t="s">
        <v>1066</v>
      </c>
      <c r="E417" s="52">
        <v>50</v>
      </c>
      <c r="F417" s="14"/>
      <c r="G417" s="11">
        <f t="shared" si="6"/>
        <v>0</v>
      </c>
    </row>
    <row r="418" spans="1:7" x14ac:dyDescent="0.2">
      <c r="A418" s="4" t="s">
        <v>824</v>
      </c>
      <c r="B418" s="5" t="s">
        <v>825</v>
      </c>
      <c r="C418" s="60"/>
      <c r="D418" s="8" t="s">
        <v>1066</v>
      </c>
      <c r="E418" s="52">
        <v>50</v>
      </c>
      <c r="F418" s="14"/>
      <c r="G418" s="11">
        <f t="shared" si="6"/>
        <v>0</v>
      </c>
    </row>
    <row r="419" spans="1:7" x14ac:dyDescent="0.2">
      <c r="A419" s="4" t="s">
        <v>826</v>
      </c>
      <c r="B419" s="5" t="s">
        <v>827</v>
      </c>
      <c r="C419" s="60"/>
      <c r="D419" s="8" t="s">
        <v>1066</v>
      </c>
      <c r="E419" s="52">
        <v>50</v>
      </c>
      <c r="F419" s="14"/>
      <c r="G419" s="11">
        <f t="shared" si="6"/>
        <v>0</v>
      </c>
    </row>
    <row r="420" spans="1:7" x14ac:dyDescent="0.2">
      <c r="A420" s="4" t="s">
        <v>828</v>
      </c>
      <c r="B420" s="5" t="s">
        <v>829</v>
      </c>
      <c r="C420" s="60"/>
      <c r="D420" s="8" t="s">
        <v>1066</v>
      </c>
      <c r="E420" s="52">
        <v>40</v>
      </c>
      <c r="F420" s="14"/>
      <c r="G420" s="11">
        <f t="shared" si="6"/>
        <v>0</v>
      </c>
    </row>
    <row r="421" spans="1:7" x14ac:dyDescent="0.2">
      <c r="A421" s="4" t="s">
        <v>830</v>
      </c>
      <c r="B421" s="5" t="s">
        <v>831</v>
      </c>
      <c r="C421" s="60"/>
      <c r="D421" s="8" t="s">
        <v>1066</v>
      </c>
      <c r="E421" s="52">
        <v>40</v>
      </c>
      <c r="F421" s="14"/>
      <c r="G421" s="11">
        <f t="shared" si="6"/>
        <v>0</v>
      </c>
    </row>
    <row r="422" spans="1:7" x14ac:dyDescent="0.2">
      <c r="A422" s="4" t="s">
        <v>832</v>
      </c>
      <c r="B422" s="5" t="s">
        <v>833</v>
      </c>
      <c r="C422" s="60"/>
      <c r="D422" s="8" t="s">
        <v>1066</v>
      </c>
      <c r="E422" s="52">
        <v>40</v>
      </c>
      <c r="F422" s="14"/>
      <c r="G422" s="11">
        <f t="shared" si="6"/>
        <v>0</v>
      </c>
    </row>
    <row r="423" spans="1:7" x14ac:dyDescent="0.2">
      <c r="A423" s="4" t="s">
        <v>834</v>
      </c>
      <c r="B423" s="5" t="s">
        <v>835</v>
      </c>
      <c r="C423" s="60"/>
      <c r="D423" s="8" t="s">
        <v>1066</v>
      </c>
      <c r="E423" s="52">
        <v>40</v>
      </c>
      <c r="F423" s="14"/>
      <c r="G423" s="11">
        <f t="shared" si="6"/>
        <v>0</v>
      </c>
    </row>
    <row r="424" spans="1:7" x14ac:dyDescent="0.2">
      <c r="A424" s="4" t="s">
        <v>836</v>
      </c>
      <c r="B424" s="5" t="s">
        <v>837</v>
      </c>
      <c r="C424" s="60"/>
      <c r="D424" s="8" t="s">
        <v>1066</v>
      </c>
      <c r="E424" s="52">
        <v>40</v>
      </c>
      <c r="F424" s="14"/>
      <c r="G424" s="11">
        <f t="shared" si="6"/>
        <v>0</v>
      </c>
    </row>
    <row r="425" spans="1:7" x14ac:dyDescent="0.2">
      <c r="A425" s="4" t="s">
        <v>838</v>
      </c>
      <c r="B425" s="5" t="s">
        <v>839</v>
      </c>
      <c r="C425" s="60"/>
      <c r="D425" s="8" t="s">
        <v>1066</v>
      </c>
      <c r="E425" s="52">
        <v>40</v>
      </c>
      <c r="F425" s="14"/>
      <c r="G425" s="11">
        <f t="shared" si="6"/>
        <v>0</v>
      </c>
    </row>
    <row r="426" spans="1:7" x14ac:dyDescent="0.2">
      <c r="A426" s="25" t="s">
        <v>840</v>
      </c>
      <c r="B426" s="26" t="s">
        <v>841</v>
      </c>
      <c r="C426" s="58"/>
      <c r="D426" s="20"/>
      <c r="E426" s="50"/>
      <c r="F426" s="21"/>
      <c r="G426" s="22">
        <f t="shared" si="6"/>
        <v>0</v>
      </c>
    </row>
    <row r="427" spans="1:7" x14ac:dyDescent="0.2">
      <c r="A427" s="4" t="s">
        <v>842</v>
      </c>
      <c r="B427" s="5" t="s">
        <v>843</v>
      </c>
      <c r="C427" s="60"/>
      <c r="D427" s="8" t="s">
        <v>1066</v>
      </c>
      <c r="E427" s="52">
        <v>40</v>
      </c>
      <c r="F427" s="14"/>
      <c r="G427" s="11">
        <f t="shared" si="6"/>
        <v>0</v>
      </c>
    </row>
    <row r="428" spans="1:7" x14ac:dyDescent="0.2">
      <c r="A428" s="4" t="s">
        <v>844</v>
      </c>
      <c r="B428" s="5" t="s">
        <v>845</v>
      </c>
      <c r="C428" s="60"/>
      <c r="D428" s="8" t="s">
        <v>1066</v>
      </c>
      <c r="E428" s="52">
        <v>40</v>
      </c>
      <c r="F428" s="14"/>
      <c r="G428" s="11">
        <f t="shared" si="6"/>
        <v>0</v>
      </c>
    </row>
    <row r="429" spans="1:7" x14ac:dyDescent="0.2">
      <c r="A429" s="4" t="s">
        <v>846</v>
      </c>
      <c r="B429" s="5" t="s">
        <v>847</v>
      </c>
      <c r="C429" s="60"/>
      <c r="D429" s="8" t="s">
        <v>1066</v>
      </c>
      <c r="E429" s="52">
        <v>40</v>
      </c>
      <c r="F429" s="14"/>
      <c r="G429" s="11">
        <f t="shared" si="6"/>
        <v>0</v>
      </c>
    </row>
    <row r="430" spans="1:7" ht="28.5" x14ac:dyDescent="0.2">
      <c r="A430" s="4" t="s">
        <v>848</v>
      </c>
      <c r="B430" s="5" t="s">
        <v>849</v>
      </c>
      <c r="C430" s="59" t="s">
        <v>1077</v>
      </c>
      <c r="D430" s="8" t="s">
        <v>1066</v>
      </c>
      <c r="E430" s="52">
        <v>40</v>
      </c>
      <c r="F430" s="14"/>
      <c r="G430" s="11">
        <f t="shared" si="6"/>
        <v>0</v>
      </c>
    </row>
    <row r="431" spans="1:7" x14ac:dyDescent="0.2">
      <c r="A431" s="4" t="s">
        <v>850</v>
      </c>
      <c r="B431" s="5" t="s">
        <v>851</v>
      </c>
      <c r="C431" s="59" t="s">
        <v>1026</v>
      </c>
      <c r="D431" s="8" t="s">
        <v>1066</v>
      </c>
      <c r="E431" s="52">
        <v>40</v>
      </c>
      <c r="F431" s="14"/>
      <c r="G431" s="11">
        <f t="shared" si="6"/>
        <v>0</v>
      </c>
    </row>
    <row r="432" spans="1:7" x14ac:dyDescent="0.2">
      <c r="A432" s="4" t="s">
        <v>852</v>
      </c>
      <c r="B432" s="5" t="s">
        <v>853</v>
      </c>
      <c r="C432" s="59" t="s">
        <v>1078</v>
      </c>
      <c r="D432" s="8" t="s">
        <v>1066</v>
      </c>
      <c r="E432" s="52">
        <v>40</v>
      </c>
      <c r="F432" s="14"/>
      <c r="G432" s="11">
        <f t="shared" si="6"/>
        <v>0</v>
      </c>
    </row>
    <row r="433" spans="1:7" x14ac:dyDescent="0.2">
      <c r="A433" s="4" t="s">
        <v>854</v>
      </c>
      <c r="B433" s="5" t="s">
        <v>855</v>
      </c>
      <c r="C433" s="65"/>
      <c r="D433" s="8" t="s">
        <v>1066</v>
      </c>
      <c r="E433" s="52">
        <v>40</v>
      </c>
      <c r="F433" s="14"/>
      <c r="G433" s="11">
        <f t="shared" si="6"/>
        <v>0</v>
      </c>
    </row>
    <row r="434" spans="1:7" x14ac:dyDescent="0.2">
      <c r="A434" s="4" t="s">
        <v>856</v>
      </c>
      <c r="B434" s="5" t="s">
        <v>857</v>
      </c>
      <c r="C434" s="65"/>
      <c r="D434" s="8" t="s">
        <v>1066</v>
      </c>
      <c r="E434" s="52">
        <v>40</v>
      </c>
      <c r="F434" s="14"/>
      <c r="G434" s="11">
        <f t="shared" si="6"/>
        <v>0</v>
      </c>
    </row>
    <row r="435" spans="1:7" x14ac:dyDescent="0.2">
      <c r="A435" s="4" t="s">
        <v>858</v>
      </c>
      <c r="B435" s="5" t="s">
        <v>859</v>
      </c>
      <c r="C435" s="65"/>
      <c r="D435" s="8" t="s">
        <v>1066</v>
      </c>
      <c r="E435" s="52">
        <v>40</v>
      </c>
      <c r="F435" s="14"/>
      <c r="G435" s="11">
        <f t="shared" si="6"/>
        <v>0</v>
      </c>
    </row>
    <row r="436" spans="1:7" x14ac:dyDescent="0.2">
      <c r="A436" s="25" t="s">
        <v>860</v>
      </c>
      <c r="B436" s="26" t="s">
        <v>861</v>
      </c>
      <c r="C436" s="58"/>
      <c r="D436" s="20"/>
      <c r="E436" s="50"/>
      <c r="F436" s="21"/>
      <c r="G436" s="22">
        <f t="shared" si="6"/>
        <v>0</v>
      </c>
    </row>
    <row r="437" spans="1:7" x14ac:dyDescent="0.2">
      <c r="A437" s="4" t="s">
        <v>862</v>
      </c>
      <c r="B437" s="5" t="s">
        <v>863</v>
      </c>
      <c r="C437" s="65"/>
      <c r="D437" s="8" t="s">
        <v>1079</v>
      </c>
      <c r="E437" s="52">
        <v>25</v>
      </c>
      <c r="F437" s="14"/>
      <c r="G437" s="11">
        <f t="shared" si="6"/>
        <v>0</v>
      </c>
    </row>
    <row r="438" spans="1:7" x14ac:dyDescent="0.2">
      <c r="A438" s="4" t="s">
        <v>864</v>
      </c>
      <c r="B438" s="5" t="s">
        <v>865</v>
      </c>
      <c r="C438" s="65"/>
      <c r="D438" s="8" t="s">
        <v>1080</v>
      </c>
      <c r="E438" s="52">
        <v>15</v>
      </c>
      <c r="F438" s="14"/>
      <c r="G438" s="11">
        <f t="shared" si="6"/>
        <v>0</v>
      </c>
    </row>
    <row r="439" spans="1:7" x14ac:dyDescent="0.2">
      <c r="A439" s="4" t="s">
        <v>866</v>
      </c>
      <c r="B439" s="5" t="s">
        <v>867</v>
      </c>
      <c r="C439" s="65"/>
      <c r="D439" s="8" t="s">
        <v>1080</v>
      </c>
      <c r="E439" s="52">
        <v>20</v>
      </c>
      <c r="F439" s="14"/>
      <c r="G439" s="11">
        <f t="shared" si="6"/>
        <v>0</v>
      </c>
    </row>
    <row r="440" spans="1:7" x14ac:dyDescent="0.2">
      <c r="A440" s="4" t="s">
        <v>868</v>
      </c>
      <c r="B440" s="5" t="s">
        <v>869</v>
      </c>
      <c r="C440" s="65"/>
      <c r="D440" s="8" t="s">
        <v>1081</v>
      </c>
      <c r="E440" s="52">
        <v>750</v>
      </c>
      <c r="F440" s="14"/>
      <c r="G440" s="11">
        <f t="shared" si="6"/>
        <v>0</v>
      </c>
    </row>
    <row r="441" spans="1:7" x14ac:dyDescent="0.2">
      <c r="A441" s="4" t="s">
        <v>870</v>
      </c>
      <c r="B441" s="5" t="s">
        <v>871</v>
      </c>
      <c r="C441" s="65"/>
      <c r="D441" s="8" t="s">
        <v>1081</v>
      </c>
      <c r="E441" s="52">
        <v>500</v>
      </c>
      <c r="F441" s="14"/>
      <c r="G441" s="11">
        <f t="shared" si="6"/>
        <v>0</v>
      </c>
    </row>
    <row r="442" spans="1:7" x14ac:dyDescent="0.2">
      <c r="A442" s="4" t="s">
        <v>872</v>
      </c>
      <c r="B442" s="5" t="s">
        <v>873</v>
      </c>
      <c r="C442" s="65"/>
      <c r="D442" s="8" t="s">
        <v>1081</v>
      </c>
      <c r="E442" s="52">
        <v>500</v>
      </c>
      <c r="F442" s="14"/>
      <c r="G442" s="11">
        <f t="shared" si="6"/>
        <v>0</v>
      </c>
    </row>
    <row r="443" spans="1:7" ht="15" x14ac:dyDescent="0.2">
      <c r="A443" s="23"/>
      <c r="B443" s="37" t="s">
        <v>1061</v>
      </c>
      <c r="C443" s="59"/>
      <c r="D443" s="16"/>
      <c r="E443" s="51"/>
      <c r="F443" s="17"/>
      <c r="G443" s="35">
        <f>SUM(G4:G442)</f>
        <v>0</v>
      </c>
    </row>
    <row r="444" spans="1:7" x14ac:dyDescent="0.2">
      <c r="A444" s="23"/>
      <c r="B444" s="24" t="s">
        <v>1062</v>
      </c>
      <c r="C444" s="59"/>
      <c r="D444" s="16"/>
      <c r="E444" s="51">
        <v>1</v>
      </c>
      <c r="F444" s="34">
        <v>0.17</v>
      </c>
      <c r="G444" s="11">
        <f>G443*F444*E444</f>
        <v>0</v>
      </c>
    </row>
    <row r="445" spans="1:7" ht="15" x14ac:dyDescent="0.2">
      <c r="A445" s="23"/>
      <c r="B445" s="37" t="s">
        <v>1063</v>
      </c>
      <c r="C445" s="59"/>
      <c r="D445" s="16"/>
      <c r="E445" s="51"/>
      <c r="F445" s="17"/>
      <c r="G445" s="36">
        <f>G443+G444</f>
        <v>0</v>
      </c>
    </row>
    <row r="446" spans="1:7" x14ac:dyDescent="0.2">
      <c r="A446" s="31"/>
      <c r="B446" s="32"/>
      <c r="C446" s="63"/>
      <c r="D446" s="33"/>
      <c r="E446" s="55"/>
      <c r="F446" s="10"/>
    </row>
    <row r="447" spans="1:7" x14ac:dyDescent="0.2">
      <c r="A447" s="31"/>
      <c r="B447" s="32"/>
      <c r="C447" s="63"/>
      <c r="D447" s="33"/>
      <c r="E447" s="55"/>
      <c r="F447" s="10"/>
    </row>
    <row r="448" spans="1:7" ht="15" thickBot="1" x14ac:dyDescent="0.25">
      <c r="A448" s="31"/>
      <c r="B448" s="32"/>
      <c r="C448" s="63"/>
      <c r="D448" s="33"/>
      <c r="E448" s="55"/>
      <c r="F448" s="10"/>
    </row>
    <row r="449" spans="1:6" ht="15" thickBot="1" x14ac:dyDescent="0.25">
      <c r="A449" s="31"/>
      <c r="B449" s="32"/>
      <c r="C449" s="63"/>
      <c r="D449" s="33"/>
      <c r="E449" s="55"/>
      <c r="F449" s="151">
        <f>SUM(G443)</f>
        <v>0</v>
      </c>
    </row>
    <row r="450" spans="1:6" x14ac:dyDescent="0.2">
      <c r="A450" s="31"/>
      <c r="B450" s="32"/>
      <c r="C450" s="63"/>
      <c r="D450" s="33"/>
      <c r="E450" s="55"/>
    </row>
    <row r="451" spans="1:6" x14ac:dyDescent="0.2">
      <c r="A451" s="31"/>
      <c r="B451" s="32"/>
      <c r="C451" s="63"/>
      <c r="D451" s="33"/>
      <c r="E451" s="55"/>
      <c r="F451" s="10"/>
    </row>
    <row r="452" spans="1:6" x14ac:dyDescent="0.2">
      <c r="A452" s="31"/>
      <c r="B452" s="32"/>
      <c r="C452" s="63"/>
      <c r="D452" s="33"/>
      <c r="E452" s="55"/>
      <c r="F452" s="10"/>
    </row>
    <row r="453" spans="1:6" x14ac:dyDescent="0.2">
      <c r="A453" s="31"/>
      <c r="B453" s="32"/>
      <c r="C453" s="63"/>
      <c r="D453" s="33"/>
      <c r="E453" s="55"/>
      <c r="F453" s="10"/>
    </row>
    <row r="454" spans="1:6" x14ac:dyDescent="0.2">
      <c r="A454" s="31"/>
      <c r="B454" s="32"/>
      <c r="C454" s="63"/>
      <c r="D454" s="33"/>
      <c r="E454" s="55"/>
      <c r="F454" s="10"/>
    </row>
    <row r="455" spans="1:6" x14ac:dyDescent="0.2">
      <c r="A455" s="31"/>
      <c r="B455" s="32"/>
      <c r="C455" s="63"/>
      <c r="D455" s="33"/>
      <c r="E455" s="55"/>
      <c r="F455" s="10"/>
    </row>
    <row r="456" spans="1:6" x14ac:dyDescent="0.2">
      <c r="A456" s="31"/>
      <c r="B456" s="32"/>
      <c r="C456" s="63"/>
      <c r="D456" s="33"/>
      <c r="E456" s="55"/>
      <c r="F456" s="10"/>
    </row>
    <row r="457" spans="1:6" x14ac:dyDescent="0.2">
      <c r="A457" s="31"/>
      <c r="B457" s="32"/>
      <c r="C457" s="63"/>
      <c r="D457" s="33"/>
      <c r="E457" s="55"/>
      <c r="F457" s="10"/>
    </row>
    <row r="458" spans="1:6" x14ac:dyDescent="0.2">
      <c r="A458" s="31"/>
      <c r="B458" s="32"/>
      <c r="C458" s="63"/>
      <c r="D458" s="33"/>
      <c r="E458" s="55"/>
      <c r="F458" s="10"/>
    </row>
    <row r="459" spans="1:6" x14ac:dyDescent="0.2">
      <c r="A459" s="31"/>
      <c r="B459" s="32"/>
      <c r="C459" s="63"/>
      <c r="D459" s="33"/>
      <c r="E459" s="55"/>
      <c r="F459" s="10"/>
    </row>
    <row r="460" spans="1:6" x14ac:dyDescent="0.2">
      <c r="A460" s="31"/>
      <c r="B460" s="32"/>
      <c r="C460" s="63"/>
      <c r="D460" s="33"/>
      <c r="E460" s="55"/>
      <c r="F460" s="10"/>
    </row>
    <row r="461" spans="1:6" x14ac:dyDescent="0.2">
      <c r="A461" s="31"/>
      <c r="B461" s="32"/>
      <c r="C461" s="63"/>
      <c r="D461" s="33"/>
      <c r="E461" s="55"/>
      <c r="F461" s="10"/>
    </row>
    <row r="462" spans="1:6" x14ac:dyDescent="0.2">
      <c r="A462" s="31"/>
      <c r="B462" s="32"/>
      <c r="C462" s="63"/>
      <c r="D462" s="33"/>
      <c r="E462" s="55"/>
      <c r="F462" s="10"/>
    </row>
    <row r="463" spans="1:6" x14ac:dyDescent="0.2">
      <c r="A463" s="31"/>
      <c r="B463" s="32"/>
      <c r="C463" s="63"/>
      <c r="D463" s="33"/>
      <c r="E463" s="55"/>
      <c r="F463" s="10"/>
    </row>
  </sheetData>
  <sheetProtection algorithmName="SHA-512" hashValue="9w/gwLcTyGGXZrfVTnK7ZFh3ag9RGapV9Eob9h9FxN/nGCZYrswRnVf3OVNGwy9Yjv/jYphOiyCCz+5VwjkGYg==" saltValue="9SFN+ETT8SDNgYTygeGblw==" spinCount="100000" sheet="1" objects="1" scenarios="1" insertHyperlinks="0" selectLockedCells="1"/>
  <mergeCells count="1">
    <mergeCell ref="C2:G2"/>
  </mergeCells>
  <phoneticPr fontId="6" type="noConversion"/>
  <pageMargins left="0.35433070866141736" right="0.59055118110236227" top="0.74803149606299213" bottom="0.74803149606299213" header="0.31496062992125984" footer="0.31496062992125984"/>
  <pageSetup paperSize="9" scale="85" orientation="portrait" r:id="rId1"/>
  <headerFooter>
    <oddHeader>&amp;Rכתב כמויות והצעה - מכרז מערכות בטחון רשות המיסים בישראל</oddHeader>
    <oddFooter>&amp;C&amp;A&amp;Rעמוד &amp;P מתוך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rightToLeft="1" workbookViewId="0">
      <selection activeCell="B8" sqref="B8"/>
    </sheetView>
  </sheetViews>
  <sheetFormatPr defaultRowHeight="14.25" x14ac:dyDescent="0.2"/>
  <cols>
    <col min="1" max="1" width="37.75" style="68" customWidth="1"/>
    <col min="2" max="2" width="26.625" style="68" customWidth="1"/>
    <col min="3" max="5" width="9" style="68"/>
    <col min="6" max="6" width="15.25" style="68" customWidth="1"/>
    <col min="7" max="7" width="9.75" style="68" bestFit="1" customWidth="1"/>
    <col min="8" max="16384" width="9" style="68"/>
  </cols>
  <sheetData>
    <row r="1" spans="1:7" ht="23.25" x14ac:dyDescent="0.2">
      <c r="A1" s="66" t="s">
        <v>1083</v>
      </c>
      <c r="B1" s="32"/>
      <c r="C1" s="63"/>
      <c r="D1" s="31"/>
      <c r="E1" s="67"/>
      <c r="F1" s="10"/>
    </row>
    <row r="2" spans="1:7" ht="15" x14ac:dyDescent="0.2">
      <c r="A2" s="69"/>
      <c r="B2" s="160" t="s">
        <v>1082</v>
      </c>
      <c r="C2" s="160"/>
      <c r="D2" s="160"/>
      <c r="E2" s="160"/>
      <c r="F2" s="160"/>
    </row>
    <row r="3" spans="1:7" ht="15" x14ac:dyDescent="0.2">
      <c r="A3" s="70" t="s">
        <v>875</v>
      </c>
      <c r="B3" s="71" t="s">
        <v>878</v>
      </c>
      <c r="C3" s="71" t="s">
        <v>1064</v>
      </c>
      <c r="D3" s="72" t="s">
        <v>879</v>
      </c>
      <c r="E3" s="73" t="s">
        <v>880</v>
      </c>
      <c r="F3" s="43" t="s">
        <v>881</v>
      </c>
    </row>
    <row r="4" spans="1:7" ht="75" x14ac:dyDescent="0.2">
      <c r="A4" s="74" t="s">
        <v>1084</v>
      </c>
      <c r="B4" s="65"/>
      <c r="C4" s="16" t="s">
        <v>1085</v>
      </c>
      <c r="D4" s="51">
        <v>200</v>
      </c>
      <c r="E4" s="14"/>
      <c r="F4" s="11">
        <f t="shared" ref="F4:F25" si="0">D4*E4</f>
        <v>0</v>
      </c>
    </row>
    <row r="5" spans="1:7" ht="30" x14ac:dyDescent="0.2">
      <c r="A5" s="74" t="s">
        <v>1086</v>
      </c>
      <c r="B5" s="65"/>
      <c r="C5" s="16" t="s">
        <v>1085</v>
      </c>
      <c r="D5" s="51">
        <v>100</v>
      </c>
      <c r="E5" s="14"/>
      <c r="F5" s="11">
        <f t="shared" si="0"/>
        <v>0</v>
      </c>
    </row>
    <row r="6" spans="1:7" ht="45" x14ac:dyDescent="0.2">
      <c r="A6" s="74" t="s">
        <v>1087</v>
      </c>
      <c r="B6" s="65"/>
      <c r="C6" s="16" t="s">
        <v>1085</v>
      </c>
      <c r="D6" s="51">
        <v>10</v>
      </c>
      <c r="E6" s="14"/>
      <c r="F6" s="11">
        <f t="shared" si="0"/>
        <v>0</v>
      </c>
    </row>
    <row r="7" spans="1:7" ht="45" x14ac:dyDescent="0.2">
      <c r="A7" s="74" t="s">
        <v>1088</v>
      </c>
      <c r="B7" s="65"/>
      <c r="C7" s="16" t="s">
        <v>1085</v>
      </c>
      <c r="D7" s="51">
        <v>10</v>
      </c>
      <c r="E7" s="14"/>
      <c r="F7" s="11">
        <f t="shared" si="0"/>
        <v>0</v>
      </c>
    </row>
    <row r="8" spans="1:7" ht="42.75" x14ac:dyDescent="0.2">
      <c r="A8" s="75" t="s">
        <v>1292</v>
      </c>
      <c r="B8" s="65"/>
      <c r="C8" s="16" t="s">
        <v>1085</v>
      </c>
      <c r="D8" s="51">
        <v>50</v>
      </c>
      <c r="E8" s="14"/>
      <c r="F8" s="11">
        <f t="shared" si="0"/>
        <v>0</v>
      </c>
      <c r="G8" s="158" t="s">
        <v>1291</v>
      </c>
    </row>
    <row r="9" spans="1:7" ht="57" x14ac:dyDescent="0.2">
      <c r="A9" s="75" t="s">
        <v>1293</v>
      </c>
      <c r="B9" s="65"/>
      <c r="C9" s="16" t="s">
        <v>1085</v>
      </c>
      <c r="D9" s="51">
        <v>50</v>
      </c>
      <c r="E9" s="14"/>
      <c r="F9" s="11">
        <f t="shared" si="0"/>
        <v>0</v>
      </c>
      <c r="G9" s="158" t="s">
        <v>1291</v>
      </c>
    </row>
    <row r="10" spans="1:7" ht="42.75" x14ac:dyDescent="0.2">
      <c r="A10" s="75" t="s">
        <v>1089</v>
      </c>
      <c r="B10" s="65"/>
      <c r="C10" s="16" t="s">
        <v>1085</v>
      </c>
      <c r="D10" s="51">
        <v>25</v>
      </c>
      <c r="E10" s="14"/>
      <c r="F10" s="11">
        <f t="shared" si="0"/>
        <v>0</v>
      </c>
    </row>
    <row r="11" spans="1:7" ht="42.75" x14ac:dyDescent="0.2">
      <c r="A11" s="75" t="s">
        <v>1090</v>
      </c>
      <c r="B11" s="65"/>
      <c r="C11" s="16" t="s">
        <v>1085</v>
      </c>
      <c r="D11" s="51">
        <v>25</v>
      </c>
      <c r="E11" s="14"/>
      <c r="F11" s="11">
        <f t="shared" si="0"/>
        <v>0</v>
      </c>
    </row>
    <row r="12" spans="1:7" ht="42.75" x14ac:dyDescent="0.2">
      <c r="A12" s="75" t="s">
        <v>1091</v>
      </c>
      <c r="B12" s="65"/>
      <c r="C12" s="16" t="s">
        <v>1085</v>
      </c>
      <c r="D12" s="53">
        <v>25</v>
      </c>
      <c r="E12" s="14"/>
      <c r="F12" s="47">
        <f t="shared" si="0"/>
        <v>0</v>
      </c>
    </row>
    <row r="13" spans="1:7" ht="42.75" x14ac:dyDescent="0.2">
      <c r="A13" s="76" t="s">
        <v>1092</v>
      </c>
      <c r="B13" s="65"/>
      <c r="C13" s="16" t="s">
        <v>1085</v>
      </c>
      <c r="D13" s="51">
        <v>25</v>
      </c>
      <c r="E13" s="14"/>
      <c r="F13" s="11">
        <f t="shared" si="0"/>
        <v>0</v>
      </c>
    </row>
    <row r="14" spans="1:7" ht="28.5" x14ac:dyDescent="0.2">
      <c r="A14" s="76" t="s">
        <v>1093</v>
      </c>
      <c r="B14" s="65"/>
      <c r="C14" s="16" t="s">
        <v>1085</v>
      </c>
      <c r="D14" s="51">
        <v>50</v>
      </c>
      <c r="E14" s="14"/>
      <c r="F14" s="11">
        <f t="shared" si="0"/>
        <v>0</v>
      </c>
    </row>
    <row r="15" spans="1:7" ht="42.75" x14ac:dyDescent="0.2">
      <c r="A15" s="24" t="s">
        <v>1094</v>
      </c>
      <c r="B15" s="65"/>
      <c r="C15" s="16" t="s">
        <v>1085</v>
      </c>
      <c r="D15" s="51">
        <v>10</v>
      </c>
      <c r="E15" s="14"/>
      <c r="F15" s="11">
        <f t="shared" si="0"/>
        <v>0</v>
      </c>
    </row>
    <row r="16" spans="1:7" ht="42.75" x14ac:dyDescent="0.2">
      <c r="A16" s="24" t="s">
        <v>1095</v>
      </c>
      <c r="B16" s="65"/>
      <c r="C16" s="16" t="s">
        <v>1085</v>
      </c>
      <c r="D16" s="51">
        <v>10</v>
      </c>
      <c r="E16" s="14"/>
      <c r="F16" s="11">
        <f t="shared" si="0"/>
        <v>0</v>
      </c>
    </row>
    <row r="17" spans="1:6" ht="15" x14ac:dyDescent="0.2">
      <c r="A17" s="74" t="s">
        <v>1096</v>
      </c>
      <c r="B17" s="65"/>
      <c r="C17" s="16" t="s">
        <v>1085</v>
      </c>
      <c r="D17" s="51">
        <v>10</v>
      </c>
      <c r="E17" s="14"/>
      <c r="F17" s="11">
        <f t="shared" si="0"/>
        <v>0</v>
      </c>
    </row>
    <row r="18" spans="1:6" ht="57" x14ac:dyDescent="0.2">
      <c r="A18" s="76" t="s">
        <v>1097</v>
      </c>
      <c r="B18" s="65"/>
      <c r="C18" s="16" t="s">
        <v>1098</v>
      </c>
      <c r="D18" s="51">
        <v>20</v>
      </c>
      <c r="E18" s="14"/>
      <c r="F18" s="11">
        <f t="shared" si="0"/>
        <v>0</v>
      </c>
    </row>
    <row r="19" spans="1:6" ht="57" x14ac:dyDescent="0.2">
      <c r="A19" s="76" t="s">
        <v>1099</v>
      </c>
      <c r="B19" s="65"/>
      <c r="C19" s="16" t="s">
        <v>1098</v>
      </c>
      <c r="D19" s="51">
        <v>20</v>
      </c>
      <c r="E19" s="14"/>
      <c r="F19" s="11">
        <f t="shared" si="0"/>
        <v>0</v>
      </c>
    </row>
    <row r="20" spans="1:6" ht="71.25" x14ac:dyDescent="0.2">
      <c r="A20" s="76" t="s">
        <v>1100</v>
      </c>
      <c r="B20" s="65"/>
      <c r="C20" s="16" t="s">
        <v>1098</v>
      </c>
      <c r="D20" s="51">
        <v>20</v>
      </c>
      <c r="E20" s="14"/>
      <c r="F20" s="11">
        <f t="shared" si="0"/>
        <v>0</v>
      </c>
    </row>
    <row r="21" spans="1:6" ht="71.25" x14ac:dyDescent="0.2">
      <c r="A21" s="76" t="s">
        <v>1101</v>
      </c>
      <c r="B21" s="65"/>
      <c r="C21" s="16" t="s">
        <v>1098</v>
      </c>
      <c r="D21" s="51">
        <v>10</v>
      </c>
      <c r="E21" s="14"/>
      <c r="F21" s="11">
        <f t="shared" si="0"/>
        <v>0</v>
      </c>
    </row>
    <row r="22" spans="1:6" ht="42.75" x14ac:dyDescent="0.2">
      <c r="A22" s="76" t="s">
        <v>1102</v>
      </c>
      <c r="B22" s="65"/>
      <c r="C22" s="16" t="s">
        <v>1098</v>
      </c>
      <c r="D22" s="51">
        <v>1</v>
      </c>
      <c r="E22" s="14"/>
      <c r="F22" s="11">
        <f t="shared" si="0"/>
        <v>0</v>
      </c>
    </row>
    <row r="23" spans="1:6" ht="42.75" x14ac:dyDescent="0.2">
      <c r="A23" s="76" t="s">
        <v>1103</v>
      </c>
      <c r="B23" s="65"/>
      <c r="C23" s="16" t="s">
        <v>1098</v>
      </c>
      <c r="D23" s="51">
        <v>1</v>
      </c>
      <c r="E23" s="14"/>
      <c r="F23" s="11">
        <f t="shared" si="0"/>
        <v>0</v>
      </c>
    </row>
    <row r="24" spans="1:6" x14ac:dyDescent="0.2">
      <c r="A24" s="24" t="s">
        <v>1104</v>
      </c>
      <c r="B24" s="60"/>
      <c r="C24" s="16" t="s">
        <v>1098</v>
      </c>
      <c r="D24" s="51">
        <v>10</v>
      </c>
      <c r="E24" s="14"/>
      <c r="F24" s="11">
        <f t="shared" si="0"/>
        <v>0</v>
      </c>
    </row>
    <row r="25" spans="1:6" x14ac:dyDescent="0.2">
      <c r="A25" s="24" t="s">
        <v>1105</v>
      </c>
      <c r="B25" s="65"/>
      <c r="C25" s="16" t="s">
        <v>1081</v>
      </c>
      <c r="D25" s="51">
        <v>1000</v>
      </c>
      <c r="E25" s="14"/>
      <c r="F25" s="11">
        <f t="shared" si="0"/>
        <v>0</v>
      </c>
    </row>
    <row r="26" spans="1:6" ht="15" thickBot="1" x14ac:dyDescent="0.25"/>
    <row r="27" spans="1:6" ht="15.75" thickBot="1" x14ac:dyDescent="0.3">
      <c r="F27" s="77">
        <f>SUM(F4:F26)</f>
        <v>0</v>
      </c>
    </row>
  </sheetData>
  <sheetProtection algorithmName="SHA-512" hashValue="Do36SVE8S07Ge+DrmO6sPMBo3/u0FriSOm2EQ+09GEwT4ukQ4X1Ul+fVrpl6xI/Q6w9MAZYC3K3/eyspugwGaw==" saltValue="18wB6/uS7g6dQaxqiJIILg==" spinCount="100000" sheet="1" objects="1" scenarios="1" insertHyperlinks="0" selectLockedCells="1"/>
  <mergeCells count="1">
    <mergeCell ref="B2:F2"/>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5:D7"/>
  <sheetViews>
    <sheetView rightToLeft="1" workbookViewId="0">
      <selection activeCell="D7" sqref="D7"/>
    </sheetView>
  </sheetViews>
  <sheetFormatPr defaultRowHeight="15" x14ac:dyDescent="0.2"/>
  <cols>
    <col min="1" max="2" width="9" style="148"/>
    <col min="3" max="3" width="30.625" style="148" customWidth="1"/>
    <col min="4" max="4" width="28.75" style="148" customWidth="1"/>
    <col min="5" max="16384" width="9" style="148"/>
  </cols>
  <sheetData>
    <row r="5" spans="3:4" ht="15.75" thickBot="1" x14ac:dyDescent="0.25"/>
    <row r="6" spans="3:4" ht="16.5" thickBot="1" x14ac:dyDescent="0.25">
      <c r="C6" s="78" t="s">
        <v>1106</v>
      </c>
      <c r="D6" s="78" t="s">
        <v>1107</v>
      </c>
    </row>
    <row r="7" spans="3:4" ht="112.5" customHeight="1" thickBot="1" x14ac:dyDescent="0.25">
      <c r="C7" s="147" t="s">
        <v>1286</v>
      </c>
      <c r="D7" s="149"/>
    </row>
  </sheetData>
  <sheetProtection algorithmName="SHA-512" hashValue="xTkilDsWnwAF07jCzicb3VkaemBMZBculVJyuDOpOiTV5Y7hrxVRE1ijZJejd8UBDSa8cX5EdTGPFpMltnmqYw==" saltValue="1ldI1nzObbzBcSF38d5V3g==" spinCount="100000" sheet="1" objects="1" scenarios="1" selectLockedCells="1"/>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L162"/>
  <sheetViews>
    <sheetView rightToLeft="1" topLeftCell="C1" workbookViewId="0">
      <pane ySplit="1" topLeftCell="A71" activePane="bottomLeft" state="frozen"/>
      <selection pane="bottomLeft" activeCell="G100" sqref="G100"/>
    </sheetView>
  </sheetViews>
  <sheetFormatPr defaultRowHeight="14.25" x14ac:dyDescent="0.2"/>
  <cols>
    <col min="1" max="2" width="9" style="68"/>
    <col min="3" max="3" width="5.375" style="144" customWidth="1"/>
    <col min="5" max="5" width="40.375" style="68" bestFit="1" customWidth="1"/>
    <col min="6" max="7" width="9" style="144"/>
    <col min="8" max="8" width="18.375" style="144" bestFit="1" customWidth="1"/>
    <col min="9" max="10" width="9" style="144"/>
    <col min="11" max="16384" width="9" style="68"/>
  </cols>
  <sheetData>
    <row r="1" spans="3:12" ht="81" customHeight="1" thickBot="1" x14ac:dyDescent="0.25">
      <c r="C1" s="81" t="s">
        <v>1113</v>
      </c>
      <c r="D1" s="82" t="s">
        <v>1114</v>
      </c>
      <c r="E1" s="81" t="s">
        <v>1115</v>
      </c>
      <c r="F1" s="81" t="s">
        <v>1116</v>
      </c>
      <c r="G1" s="83" t="s">
        <v>1287</v>
      </c>
      <c r="H1" s="81" t="s">
        <v>1117</v>
      </c>
      <c r="I1" s="83" t="s">
        <v>1288</v>
      </c>
      <c r="J1" s="81" t="s">
        <v>1118</v>
      </c>
    </row>
    <row r="2" spans="3:12" ht="15" x14ac:dyDescent="0.2">
      <c r="C2" s="84">
        <v>1</v>
      </c>
      <c r="D2" s="85" t="s">
        <v>1119</v>
      </c>
      <c r="E2" s="86" t="s">
        <v>1120</v>
      </c>
      <c r="F2" s="87" t="s">
        <v>1121</v>
      </c>
      <c r="G2" s="88"/>
      <c r="H2" s="89"/>
      <c r="I2" s="90"/>
      <c r="J2" s="91">
        <f>SUM(G2+I2)</f>
        <v>0</v>
      </c>
      <c r="K2" s="92"/>
    </row>
    <row r="3" spans="3:12" ht="15.75" x14ac:dyDescent="0.25">
      <c r="C3" s="93">
        <v>2</v>
      </c>
      <c r="D3" s="94" t="s">
        <v>1119</v>
      </c>
      <c r="E3" s="95" t="s">
        <v>1122</v>
      </c>
      <c r="F3" s="96" t="s">
        <v>1121</v>
      </c>
      <c r="G3" s="97"/>
      <c r="H3" s="98" t="s">
        <v>1121</v>
      </c>
      <c r="I3" s="99"/>
      <c r="J3" s="100">
        <f t="shared" ref="J3:J66" si="0">SUM(G3+I3)</f>
        <v>0</v>
      </c>
      <c r="K3" s="101"/>
    </row>
    <row r="4" spans="3:12" ht="16.5" thickBot="1" x14ac:dyDescent="0.3">
      <c r="C4" s="93">
        <v>3</v>
      </c>
      <c r="D4" s="94" t="s">
        <v>1119</v>
      </c>
      <c r="E4" s="95" t="s">
        <v>1123</v>
      </c>
      <c r="F4" s="96" t="s">
        <v>1121</v>
      </c>
      <c r="G4" s="97"/>
      <c r="H4" s="102"/>
      <c r="I4" s="103"/>
      <c r="J4" s="100">
        <f t="shared" si="0"/>
        <v>0</v>
      </c>
      <c r="K4" s="101"/>
    </row>
    <row r="5" spans="3:12" ht="15.75" x14ac:dyDescent="0.25">
      <c r="C5" s="84">
        <v>4</v>
      </c>
      <c r="D5" s="94" t="s">
        <v>1119</v>
      </c>
      <c r="E5" s="95" t="s">
        <v>1124</v>
      </c>
      <c r="F5" s="96" t="s">
        <v>1121</v>
      </c>
      <c r="G5" s="97"/>
      <c r="H5" s="102"/>
      <c r="I5" s="103"/>
      <c r="J5" s="100">
        <f t="shared" si="0"/>
        <v>0</v>
      </c>
      <c r="K5" s="101"/>
    </row>
    <row r="6" spans="3:12" ht="15.75" x14ac:dyDescent="0.25">
      <c r="C6" s="93">
        <v>5</v>
      </c>
      <c r="D6" s="94" t="s">
        <v>1119</v>
      </c>
      <c r="E6" s="95" t="s">
        <v>1125</v>
      </c>
      <c r="F6" s="96" t="s">
        <v>1121</v>
      </c>
      <c r="G6" s="97"/>
      <c r="H6" s="102"/>
      <c r="I6" s="103"/>
      <c r="J6" s="100">
        <f t="shared" si="0"/>
        <v>0</v>
      </c>
      <c r="K6" s="101"/>
    </row>
    <row r="7" spans="3:12" ht="15.75" thickBot="1" x14ac:dyDescent="0.25">
      <c r="C7" s="93">
        <v>6</v>
      </c>
      <c r="D7" s="104" t="s">
        <v>1119</v>
      </c>
      <c r="E7" s="105" t="s">
        <v>1126</v>
      </c>
      <c r="F7" s="96" t="s">
        <v>1121</v>
      </c>
      <c r="G7" s="97"/>
      <c r="H7" s="98" t="s">
        <v>1121</v>
      </c>
      <c r="I7" s="99"/>
      <c r="J7" s="100">
        <f t="shared" si="0"/>
        <v>0</v>
      </c>
      <c r="K7" s="101"/>
      <c r="L7" s="68" t="s">
        <v>1127</v>
      </c>
    </row>
    <row r="8" spans="3:12" ht="15.75" x14ac:dyDescent="0.25">
      <c r="C8" s="84">
        <v>7</v>
      </c>
      <c r="D8" s="94" t="s">
        <v>1119</v>
      </c>
      <c r="E8" s="95" t="s">
        <v>1128</v>
      </c>
      <c r="F8" s="96" t="s">
        <v>1121</v>
      </c>
      <c r="G8" s="97"/>
      <c r="H8" s="102" t="s">
        <v>1129</v>
      </c>
      <c r="I8" s="103"/>
      <c r="J8" s="100">
        <f t="shared" si="0"/>
        <v>0</v>
      </c>
      <c r="K8" s="101"/>
      <c r="L8" s="68" t="s">
        <v>1127</v>
      </c>
    </row>
    <row r="9" spans="3:12" ht="15.75" x14ac:dyDescent="0.25">
      <c r="C9" s="93">
        <v>8</v>
      </c>
      <c r="D9" s="94" t="s">
        <v>1119</v>
      </c>
      <c r="E9" s="95" t="s">
        <v>1130</v>
      </c>
      <c r="F9" s="98" t="s">
        <v>1121</v>
      </c>
      <c r="G9" s="97"/>
      <c r="H9" s="98" t="s">
        <v>1121</v>
      </c>
      <c r="I9" s="99"/>
      <c r="J9" s="100">
        <f t="shared" si="0"/>
        <v>0</v>
      </c>
      <c r="K9" s="101"/>
      <c r="L9" s="68" t="s">
        <v>1127</v>
      </c>
    </row>
    <row r="10" spans="3:12" ht="16.5" thickBot="1" x14ac:dyDescent="0.3">
      <c r="C10" s="93">
        <v>9</v>
      </c>
      <c r="D10" s="104" t="s">
        <v>1119</v>
      </c>
      <c r="E10" s="95" t="s">
        <v>1131</v>
      </c>
      <c r="F10" s="98" t="s">
        <v>1121</v>
      </c>
      <c r="G10" s="97"/>
      <c r="H10" s="102"/>
      <c r="I10" s="103"/>
      <c r="J10" s="100">
        <f t="shared" si="0"/>
        <v>0</v>
      </c>
      <c r="K10" s="101"/>
    </row>
    <row r="11" spans="3:12" ht="15.75" x14ac:dyDescent="0.25">
      <c r="C11" s="84">
        <v>10</v>
      </c>
      <c r="D11" s="94" t="s">
        <v>1119</v>
      </c>
      <c r="E11" s="95" t="s">
        <v>1132</v>
      </c>
      <c r="F11" s="98" t="s">
        <v>1121</v>
      </c>
      <c r="G11" s="97"/>
      <c r="H11" s="98" t="s">
        <v>1121</v>
      </c>
      <c r="I11" s="99"/>
      <c r="J11" s="100">
        <f t="shared" si="0"/>
        <v>0</v>
      </c>
      <c r="K11" s="101"/>
      <c r="L11" s="68" t="s">
        <v>1127</v>
      </c>
    </row>
    <row r="12" spans="3:12" ht="15.75" x14ac:dyDescent="0.25">
      <c r="C12" s="93">
        <v>11</v>
      </c>
      <c r="D12" s="94" t="s">
        <v>1119</v>
      </c>
      <c r="E12" s="95" t="s">
        <v>1133</v>
      </c>
      <c r="F12" s="98" t="s">
        <v>1121</v>
      </c>
      <c r="G12" s="97"/>
      <c r="H12" s="102"/>
      <c r="I12" s="103"/>
      <c r="J12" s="100">
        <f t="shared" si="0"/>
        <v>0</v>
      </c>
      <c r="K12" s="101"/>
    </row>
    <row r="13" spans="3:12" ht="16.5" thickBot="1" x14ac:dyDescent="0.3">
      <c r="C13" s="93">
        <v>12</v>
      </c>
      <c r="D13" s="94" t="s">
        <v>1119</v>
      </c>
      <c r="E13" s="95" t="s">
        <v>1134</v>
      </c>
      <c r="F13" s="98" t="s">
        <v>1121</v>
      </c>
      <c r="G13" s="97"/>
      <c r="H13" s="102"/>
      <c r="I13" s="103"/>
      <c r="J13" s="100">
        <f t="shared" si="0"/>
        <v>0</v>
      </c>
      <c r="K13" s="101"/>
    </row>
    <row r="14" spans="3:12" ht="15" x14ac:dyDescent="0.2">
      <c r="C14" s="84">
        <v>13</v>
      </c>
      <c r="D14" s="94" t="s">
        <v>1119</v>
      </c>
      <c r="E14" s="106" t="s">
        <v>1135</v>
      </c>
      <c r="F14" s="98" t="s">
        <v>1121</v>
      </c>
      <c r="G14" s="97"/>
      <c r="H14" s="98" t="s">
        <v>1121</v>
      </c>
      <c r="I14" s="99"/>
      <c r="J14" s="100">
        <f t="shared" si="0"/>
        <v>0</v>
      </c>
      <c r="K14" s="101"/>
      <c r="L14" s="68" t="s">
        <v>1127</v>
      </c>
    </row>
    <row r="15" spans="3:12" ht="15.75" x14ac:dyDescent="0.25">
      <c r="C15" s="93">
        <v>14</v>
      </c>
      <c r="D15" s="104" t="s">
        <v>1119</v>
      </c>
      <c r="E15" s="95" t="s">
        <v>1136</v>
      </c>
      <c r="F15" s="98" t="s">
        <v>1121</v>
      </c>
      <c r="G15" s="97"/>
      <c r="H15" s="102"/>
      <c r="I15" s="103"/>
      <c r="J15" s="100">
        <f t="shared" si="0"/>
        <v>0</v>
      </c>
      <c r="K15" s="101"/>
    </row>
    <row r="16" spans="3:12" ht="16.5" thickBot="1" x14ac:dyDescent="0.3">
      <c r="C16" s="93">
        <v>15</v>
      </c>
      <c r="D16" s="94" t="s">
        <v>1119</v>
      </c>
      <c r="E16" s="95" t="s">
        <v>1137</v>
      </c>
      <c r="F16" s="102"/>
      <c r="G16" s="102"/>
      <c r="H16" s="102"/>
      <c r="I16" s="103"/>
      <c r="J16" s="100">
        <f t="shared" si="0"/>
        <v>0</v>
      </c>
      <c r="K16" s="101"/>
    </row>
    <row r="17" spans="3:11" ht="15.75" x14ac:dyDescent="0.25">
      <c r="C17" s="84">
        <v>16</v>
      </c>
      <c r="D17" s="94" t="s">
        <v>1119</v>
      </c>
      <c r="E17" s="95" t="s">
        <v>1138</v>
      </c>
      <c r="F17" s="98" t="s">
        <v>1121</v>
      </c>
      <c r="G17" s="154"/>
      <c r="H17" s="102"/>
      <c r="I17" s="103"/>
      <c r="J17" s="100">
        <f t="shared" si="0"/>
        <v>0</v>
      </c>
      <c r="K17" s="101"/>
    </row>
    <row r="18" spans="3:11" ht="15.75" x14ac:dyDescent="0.25">
      <c r="C18" s="93">
        <v>17</v>
      </c>
      <c r="D18" s="104" t="s">
        <v>1119</v>
      </c>
      <c r="E18" s="95" t="s">
        <v>1139</v>
      </c>
      <c r="F18" s="107" t="s">
        <v>1121</v>
      </c>
      <c r="G18" s="97"/>
      <c r="H18" s="102"/>
      <c r="I18" s="103"/>
      <c r="J18" s="100">
        <f t="shared" si="0"/>
        <v>0</v>
      </c>
      <c r="K18" s="101"/>
    </row>
    <row r="19" spans="3:11" ht="16.5" thickBot="1" x14ac:dyDescent="0.3">
      <c r="C19" s="93">
        <v>18</v>
      </c>
      <c r="D19" s="94" t="s">
        <v>1119</v>
      </c>
      <c r="E19" s="95" t="s">
        <v>1140</v>
      </c>
      <c r="F19" s="107" t="s">
        <v>1121</v>
      </c>
      <c r="G19" s="97"/>
      <c r="H19" s="102"/>
      <c r="I19" s="103"/>
      <c r="J19" s="100">
        <f t="shared" si="0"/>
        <v>0</v>
      </c>
      <c r="K19" s="101"/>
    </row>
    <row r="20" spans="3:11" ht="15.75" x14ac:dyDescent="0.2">
      <c r="C20" s="84">
        <v>19</v>
      </c>
      <c r="D20" s="94" t="s">
        <v>1119</v>
      </c>
      <c r="E20" s="108" t="s">
        <v>1141</v>
      </c>
      <c r="F20" s="107" t="s">
        <v>1121</v>
      </c>
      <c r="G20" s="97"/>
      <c r="H20" s="102"/>
      <c r="I20" s="103"/>
      <c r="J20" s="100">
        <f t="shared" si="0"/>
        <v>0</v>
      </c>
      <c r="K20" s="101"/>
    </row>
    <row r="21" spans="3:11" ht="15.75" x14ac:dyDescent="0.2">
      <c r="C21" s="93">
        <v>20</v>
      </c>
      <c r="D21" s="94" t="s">
        <v>1119</v>
      </c>
      <c r="E21" s="108" t="s">
        <v>1142</v>
      </c>
      <c r="F21" s="107" t="s">
        <v>1121</v>
      </c>
      <c r="G21" s="97"/>
      <c r="H21" s="102"/>
      <c r="I21" s="103"/>
      <c r="J21" s="100">
        <f t="shared" si="0"/>
        <v>0</v>
      </c>
      <c r="K21" s="101"/>
    </row>
    <row r="22" spans="3:11" ht="16.5" thickBot="1" x14ac:dyDescent="0.25">
      <c r="C22" s="93">
        <v>21</v>
      </c>
      <c r="D22" s="94" t="s">
        <v>1119</v>
      </c>
      <c r="E22" s="108" t="s">
        <v>1143</v>
      </c>
      <c r="F22" s="107" t="s">
        <v>1121</v>
      </c>
      <c r="G22" s="97"/>
      <c r="H22" s="102"/>
      <c r="I22" s="103"/>
      <c r="J22" s="100">
        <f t="shared" si="0"/>
        <v>0</v>
      </c>
      <c r="K22" s="101"/>
    </row>
    <row r="23" spans="3:11" ht="15.75" x14ac:dyDescent="0.25">
      <c r="C23" s="84">
        <v>22</v>
      </c>
      <c r="D23" s="104" t="s">
        <v>1119</v>
      </c>
      <c r="E23" s="95" t="s">
        <v>1144</v>
      </c>
      <c r="F23" s="98" t="s">
        <v>1121</v>
      </c>
      <c r="G23" s="97"/>
      <c r="H23" s="102"/>
      <c r="I23" s="103"/>
      <c r="J23" s="100">
        <f t="shared" si="0"/>
        <v>0</v>
      </c>
      <c r="K23" s="101"/>
    </row>
    <row r="24" spans="3:11" ht="15.75" x14ac:dyDescent="0.25">
      <c r="C24" s="93">
        <v>23</v>
      </c>
      <c r="D24" s="94" t="s">
        <v>1119</v>
      </c>
      <c r="E24" s="95" t="s">
        <v>1145</v>
      </c>
      <c r="F24" s="98" t="s">
        <v>1121</v>
      </c>
      <c r="G24" s="97"/>
      <c r="H24" s="102"/>
      <c r="I24" s="103"/>
      <c r="J24" s="100">
        <f t="shared" si="0"/>
        <v>0</v>
      </c>
      <c r="K24" s="101"/>
    </row>
    <row r="25" spans="3:11" ht="16.5" thickBot="1" x14ac:dyDescent="0.3">
      <c r="C25" s="93">
        <v>24</v>
      </c>
      <c r="D25" s="104" t="s">
        <v>1119</v>
      </c>
      <c r="E25" s="95" t="s">
        <v>1146</v>
      </c>
      <c r="F25" s="98" t="s">
        <v>1121</v>
      </c>
      <c r="G25" s="97"/>
      <c r="H25" s="102"/>
      <c r="I25" s="103"/>
      <c r="J25" s="100">
        <f t="shared" si="0"/>
        <v>0</v>
      </c>
      <c r="K25" s="101"/>
    </row>
    <row r="26" spans="3:11" ht="15.75" x14ac:dyDescent="0.2">
      <c r="C26" s="84">
        <v>25</v>
      </c>
      <c r="D26" s="94" t="s">
        <v>1119</v>
      </c>
      <c r="E26" s="109" t="s">
        <v>1147</v>
      </c>
      <c r="F26" s="98" t="s">
        <v>1121</v>
      </c>
      <c r="G26" s="97"/>
      <c r="H26" s="102"/>
      <c r="I26" s="103"/>
      <c r="J26" s="100">
        <f t="shared" si="0"/>
        <v>0</v>
      </c>
      <c r="K26" s="101"/>
    </row>
    <row r="27" spans="3:11" ht="15.75" x14ac:dyDescent="0.25">
      <c r="C27" s="93">
        <v>26</v>
      </c>
      <c r="D27" s="94" t="s">
        <v>1119</v>
      </c>
      <c r="E27" s="95" t="s">
        <v>1148</v>
      </c>
      <c r="F27" s="98" t="s">
        <v>1121</v>
      </c>
      <c r="G27" s="97"/>
      <c r="H27" s="102"/>
      <c r="I27" s="103"/>
      <c r="J27" s="100">
        <f t="shared" si="0"/>
        <v>0</v>
      </c>
      <c r="K27" s="101"/>
    </row>
    <row r="28" spans="3:11" ht="16.5" thickBot="1" x14ac:dyDescent="0.25">
      <c r="C28" s="93">
        <v>27</v>
      </c>
      <c r="D28" s="94" t="s">
        <v>1119</v>
      </c>
      <c r="E28" s="110" t="s">
        <v>1149</v>
      </c>
      <c r="F28" s="98" t="s">
        <v>1121</v>
      </c>
      <c r="G28" s="97"/>
      <c r="H28" s="102"/>
      <c r="I28" s="103"/>
      <c r="J28" s="100">
        <f t="shared" si="0"/>
        <v>0</v>
      </c>
      <c r="K28" s="101"/>
    </row>
    <row r="29" spans="3:11" ht="15.75" x14ac:dyDescent="0.25">
      <c r="C29" s="84">
        <v>28</v>
      </c>
      <c r="D29" s="94" t="s">
        <v>1119</v>
      </c>
      <c r="E29" s="95" t="s">
        <v>1150</v>
      </c>
      <c r="F29" s="98" t="s">
        <v>1121</v>
      </c>
      <c r="G29" s="97"/>
      <c r="H29" s="102"/>
      <c r="I29" s="103"/>
      <c r="J29" s="100">
        <f t="shared" si="0"/>
        <v>0</v>
      </c>
      <c r="K29" s="101"/>
    </row>
    <row r="30" spans="3:11" ht="15.75" x14ac:dyDescent="0.25">
      <c r="C30" s="93">
        <v>29</v>
      </c>
      <c r="D30" s="104" t="s">
        <v>1119</v>
      </c>
      <c r="E30" s="95" t="s">
        <v>1151</v>
      </c>
      <c r="F30" s="107" t="s">
        <v>1121</v>
      </c>
      <c r="G30" s="97"/>
      <c r="H30" s="102"/>
      <c r="I30" s="103"/>
      <c r="J30" s="100">
        <f t="shared" si="0"/>
        <v>0</v>
      </c>
      <c r="K30" s="101"/>
    </row>
    <row r="31" spans="3:11" ht="16.5" thickBot="1" x14ac:dyDescent="0.3">
      <c r="C31" s="93">
        <v>30</v>
      </c>
      <c r="D31" s="94" t="s">
        <v>1119</v>
      </c>
      <c r="E31" s="95" t="s">
        <v>1152</v>
      </c>
      <c r="F31" s="107" t="s">
        <v>1121</v>
      </c>
      <c r="G31" s="97"/>
      <c r="H31" s="102"/>
      <c r="I31" s="103"/>
      <c r="J31" s="100">
        <f t="shared" si="0"/>
        <v>0</v>
      </c>
      <c r="K31" s="101"/>
    </row>
    <row r="32" spans="3:11" ht="15.75" x14ac:dyDescent="0.25">
      <c r="C32" s="84">
        <v>31</v>
      </c>
      <c r="D32" s="94" t="s">
        <v>1119</v>
      </c>
      <c r="E32" s="95" t="s">
        <v>1153</v>
      </c>
      <c r="F32" s="107" t="s">
        <v>1121</v>
      </c>
      <c r="G32" s="97"/>
      <c r="H32" s="102"/>
      <c r="I32" s="103"/>
      <c r="J32" s="100">
        <f t="shared" si="0"/>
        <v>0</v>
      </c>
      <c r="K32" s="101"/>
    </row>
    <row r="33" spans="3:11" ht="15.75" x14ac:dyDescent="0.25">
      <c r="C33" s="93">
        <v>32</v>
      </c>
      <c r="D33" s="104" t="s">
        <v>1119</v>
      </c>
      <c r="E33" s="95" t="s">
        <v>1154</v>
      </c>
      <c r="F33" s="107" t="s">
        <v>1121</v>
      </c>
      <c r="G33" s="97"/>
      <c r="H33" s="102"/>
      <c r="I33" s="103"/>
      <c r="J33" s="100">
        <f t="shared" si="0"/>
        <v>0</v>
      </c>
      <c r="K33" s="101"/>
    </row>
    <row r="34" spans="3:11" ht="16.5" thickBot="1" x14ac:dyDescent="0.3">
      <c r="C34" s="93">
        <v>33</v>
      </c>
      <c r="D34" s="94" t="s">
        <v>1119</v>
      </c>
      <c r="E34" s="95" t="s">
        <v>1155</v>
      </c>
      <c r="F34" s="111"/>
      <c r="G34" s="102"/>
      <c r="H34" s="102"/>
      <c r="I34" s="103"/>
      <c r="J34" s="100">
        <f t="shared" si="0"/>
        <v>0</v>
      </c>
      <c r="K34" s="101"/>
    </row>
    <row r="35" spans="3:11" ht="15.75" x14ac:dyDescent="0.25">
      <c r="C35" s="84">
        <v>34</v>
      </c>
      <c r="D35" s="94" t="s">
        <v>1119</v>
      </c>
      <c r="E35" s="95" t="s">
        <v>1156</v>
      </c>
      <c r="F35" s="111"/>
      <c r="G35" s="102"/>
      <c r="H35" s="102"/>
      <c r="I35" s="103"/>
      <c r="J35" s="100">
        <f t="shared" si="0"/>
        <v>0</v>
      </c>
      <c r="K35" s="101"/>
    </row>
    <row r="36" spans="3:11" ht="15.75" x14ac:dyDescent="0.25">
      <c r="C36" s="93">
        <v>35</v>
      </c>
      <c r="D36" s="94" t="s">
        <v>1119</v>
      </c>
      <c r="E36" s="95" t="s">
        <v>1157</v>
      </c>
      <c r="F36" s="111"/>
      <c r="G36" s="102"/>
      <c r="H36" s="102"/>
      <c r="I36" s="103"/>
      <c r="J36" s="100">
        <f t="shared" si="0"/>
        <v>0</v>
      </c>
      <c r="K36" s="101"/>
    </row>
    <row r="37" spans="3:11" ht="16.5" thickBot="1" x14ac:dyDescent="0.3">
      <c r="C37" s="93">
        <v>36</v>
      </c>
      <c r="D37" s="94" t="s">
        <v>1119</v>
      </c>
      <c r="E37" s="95" t="s">
        <v>1158</v>
      </c>
      <c r="F37" s="111"/>
      <c r="G37" s="102"/>
      <c r="H37" s="102"/>
      <c r="I37" s="103"/>
      <c r="J37" s="100">
        <f t="shared" si="0"/>
        <v>0</v>
      </c>
      <c r="K37" s="101"/>
    </row>
    <row r="38" spans="3:11" ht="15.75" x14ac:dyDescent="0.2">
      <c r="C38" s="84">
        <v>37</v>
      </c>
      <c r="D38" s="104" t="s">
        <v>1119</v>
      </c>
      <c r="E38" s="108" t="s">
        <v>1159</v>
      </c>
      <c r="F38" s="107" t="s">
        <v>1121</v>
      </c>
      <c r="G38" s="97"/>
      <c r="H38" s="102"/>
      <c r="I38" s="103"/>
      <c r="J38" s="100">
        <f t="shared" si="0"/>
        <v>0</v>
      </c>
      <c r="K38" s="101"/>
    </row>
    <row r="39" spans="3:11" ht="15.75" x14ac:dyDescent="0.25">
      <c r="C39" s="93">
        <v>38</v>
      </c>
      <c r="D39" s="94" t="s">
        <v>1119</v>
      </c>
      <c r="E39" s="95" t="s">
        <v>1160</v>
      </c>
      <c r="F39" s="107" t="s">
        <v>1121</v>
      </c>
      <c r="G39" s="97"/>
      <c r="H39" s="98" t="s">
        <v>1121</v>
      </c>
      <c r="I39" s="99"/>
      <c r="J39" s="100">
        <f t="shared" si="0"/>
        <v>0</v>
      </c>
      <c r="K39" s="101"/>
    </row>
    <row r="40" spans="3:11" ht="16.5" thickBot="1" x14ac:dyDescent="0.3">
      <c r="C40" s="93">
        <v>39</v>
      </c>
      <c r="D40" s="104" t="s">
        <v>1119</v>
      </c>
      <c r="E40" s="112" t="s">
        <v>1161</v>
      </c>
      <c r="F40" s="98" t="s">
        <v>1121</v>
      </c>
      <c r="G40" s="97"/>
      <c r="H40" s="102"/>
      <c r="I40" s="103"/>
      <c r="J40" s="100">
        <f t="shared" si="0"/>
        <v>0</v>
      </c>
      <c r="K40" s="101"/>
    </row>
    <row r="41" spans="3:11" ht="15.75" x14ac:dyDescent="0.2">
      <c r="C41" s="84">
        <v>40</v>
      </c>
      <c r="D41" s="94" t="s">
        <v>1119</v>
      </c>
      <c r="E41" s="108" t="s">
        <v>1162</v>
      </c>
      <c r="F41" s="107" t="s">
        <v>1121</v>
      </c>
      <c r="G41" s="97"/>
      <c r="H41" s="102"/>
      <c r="I41" s="103"/>
      <c r="J41" s="100">
        <f t="shared" si="0"/>
        <v>0</v>
      </c>
      <c r="K41" s="101"/>
    </row>
    <row r="42" spans="3:11" ht="15.75" x14ac:dyDescent="0.2">
      <c r="C42" s="93">
        <v>41</v>
      </c>
      <c r="D42" s="94" t="s">
        <v>1119</v>
      </c>
      <c r="E42" s="108" t="s">
        <v>1163</v>
      </c>
      <c r="F42" s="107" t="s">
        <v>1121</v>
      </c>
      <c r="G42" s="97"/>
      <c r="H42" s="102"/>
      <c r="I42" s="103"/>
      <c r="J42" s="100">
        <f t="shared" si="0"/>
        <v>0</v>
      </c>
      <c r="K42" s="101"/>
    </row>
    <row r="43" spans="3:11" ht="16.5" thickBot="1" x14ac:dyDescent="0.25">
      <c r="C43" s="93">
        <v>42</v>
      </c>
      <c r="D43" s="94" t="s">
        <v>1119</v>
      </c>
      <c r="E43" s="108" t="s">
        <v>1164</v>
      </c>
      <c r="F43" s="107" t="s">
        <v>1121</v>
      </c>
      <c r="G43" s="97"/>
      <c r="H43" s="102"/>
      <c r="I43" s="103"/>
      <c r="J43" s="100">
        <f t="shared" si="0"/>
        <v>0</v>
      </c>
      <c r="K43" s="101"/>
    </row>
    <row r="44" spans="3:11" ht="15.75" x14ac:dyDescent="0.2">
      <c r="C44" s="84">
        <v>43</v>
      </c>
      <c r="D44" s="94" t="s">
        <v>1119</v>
      </c>
      <c r="E44" s="108" t="s">
        <v>1165</v>
      </c>
      <c r="F44" s="107" t="s">
        <v>1121</v>
      </c>
      <c r="G44" s="97"/>
      <c r="H44" s="98" t="s">
        <v>1121</v>
      </c>
      <c r="I44" s="99"/>
      <c r="J44" s="100">
        <f t="shared" si="0"/>
        <v>0</v>
      </c>
      <c r="K44" s="101"/>
    </row>
    <row r="45" spans="3:11" ht="15.75" x14ac:dyDescent="0.2">
      <c r="C45" s="93">
        <v>44</v>
      </c>
      <c r="D45" s="104" t="s">
        <v>1119</v>
      </c>
      <c r="E45" s="108" t="s">
        <v>1166</v>
      </c>
      <c r="F45" s="107" t="s">
        <v>1121</v>
      </c>
      <c r="G45" s="97"/>
      <c r="H45" s="102"/>
      <c r="I45" s="103"/>
      <c r="J45" s="100">
        <f t="shared" si="0"/>
        <v>0</v>
      </c>
      <c r="K45" s="101"/>
    </row>
    <row r="46" spans="3:11" ht="16.5" thickBot="1" x14ac:dyDescent="0.25">
      <c r="C46" s="93">
        <v>45</v>
      </c>
      <c r="D46" s="94" t="s">
        <v>1119</v>
      </c>
      <c r="E46" s="108" t="s">
        <v>1167</v>
      </c>
      <c r="F46" s="107" t="s">
        <v>1121</v>
      </c>
      <c r="G46" s="97"/>
      <c r="H46" s="102"/>
      <c r="I46" s="103"/>
      <c r="J46" s="100">
        <f t="shared" si="0"/>
        <v>0</v>
      </c>
      <c r="K46" s="101"/>
    </row>
    <row r="47" spans="3:11" ht="15.75" x14ac:dyDescent="0.2">
      <c r="C47" s="84">
        <v>46</v>
      </c>
      <c r="D47" s="94" t="s">
        <v>1119</v>
      </c>
      <c r="E47" s="108" t="s">
        <v>1168</v>
      </c>
      <c r="F47" s="107" t="s">
        <v>1121</v>
      </c>
      <c r="G47" s="97"/>
      <c r="H47" s="102"/>
      <c r="I47" s="103"/>
      <c r="J47" s="100">
        <f t="shared" si="0"/>
        <v>0</v>
      </c>
      <c r="K47" s="101"/>
    </row>
    <row r="48" spans="3:11" ht="15.75" x14ac:dyDescent="0.25">
      <c r="C48" s="93">
        <v>47</v>
      </c>
      <c r="D48" s="104" t="s">
        <v>1119</v>
      </c>
      <c r="E48" s="95" t="s">
        <v>1169</v>
      </c>
      <c r="F48" s="98" t="s">
        <v>1121</v>
      </c>
      <c r="G48" s="97"/>
      <c r="H48" s="102"/>
      <c r="I48" s="103"/>
      <c r="J48" s="100">
        <f t="shared" si="0"/>
        <v>0</v>
      </c>
      <c r="K48" s="101"/>
    </row>
    <row r="49" spans="3:12" ht="16.5" thickBot="1" x14ac:dyDescent="0.25">
      <c r="C49" s="93">
        <v>48</v>
      </c>
      <c r="D49" s="94" t="s">
        <v>1119</v>
      </c>
      <c r="E49" s="110" t="s">
        <v>1170</v>
      </c>
      <c r="F49" s="98" t="s">
        <v>1121</v>
      </c>
      <c r="G49" s="97"/>
      <c r="H49" s="102"/>
      <c r="I49" s="103"/>
      <c r="J49" s="100">
        <f t="shared" si="0"/>
        <v>0</v>
      </c>
      <c r="K49" s="101"/>
    </row>
    <row r="50" spans="3:12" ht="15.75" x14ac:dyDescent="0.25">
      <c r="C50" s="84">
        <v>49</v>
      </c>
      <c r="D50" s="94" t="s">
        <v>1119</v>
      </c>
      <c r="E50" s="95" t="s">
        <v>1171</v>
      </c>
      <c r="F50" s="98" t="s">
        <v>1121</v>
      </c>
      <c r="G50" s="97"/>
      <c r="H50" s="102"/>
      <c r="I50" s="103"/>
      <c r="J50" s="100">
        <f t="shared" si="0"/>
        <v>0</v>
      </c>
      <c r="K50" s="101"/>
    </row>
    <row r="51" spans="3:12" ht="15.75" x14ac:dyDescent="0.25">
      <c r="C51" s="93">
        <v>50</v>
      </c>
      <c r="D51" s="94" t="s">
        <v>1119</v>
      </c>
      <c r="E51" s="95" t="s">
        <v>1172</v>
      </c>
      <c r="F51" s="98" t="s">
        <v>1121</v>
      </c>
      <c r="G51" s="97"/>
      <c r="H51" s="102"/>
      <c r="I51" s="103"/>
      <c r="J51" s="100">
        <f t="shared" si="0"/>
        <v>0</v>
      </c>
      <c r="K51" s="101"/>
    </row>
    <row r="52" spans="3:12" ht="16.5" thickBot="1" x14ac:dyDescent="0.25">
      <c r="C52" s="93">
        <v>51</v>
      </c>
      <c r="D52" s="94" t="s">
        <v>1119</v>
      </c>
      <c r="E52" s="108" t="s">
        <v>1173</v>
      </c>
      <c r="F52" s="107" t="s">
        <v>1121</v>
      </c>
      <c r="G52" s="97"/>
      <c r="H52" s="102"/>
      <c r="I52" s="103"/>
      <c r="J52" s="100">
        <f t="shared" si="0"/>
        <v>0</v>
      </c>
      <c r="K52" s="101"/>
    </row>
    <row r="53" spans="3:12" ht="15.75" x14ac:dyDescent="0.2">
      <c r="C53" s="84">
        <v>52</v>
      </c>
      <c r="D53" s="104" t="s">
        <v>1119</v>
      </c>
      <c r="E53" s="108" t="s">
        <v>1174</v>
      </c>
      <c r="F53" s="107" t="s">
        <v>1121</v>
      </c>
      <c r="G53" s="97"/>
      <c r="H53" s="102"/>
      <c r="I53" s="103"/>
      <c r="J53" s="100">
        <f t="shared" si="0"/>
        <v>0</v>
      </c>
      <c r="K53" s="101"/>
    </row>
    <row r="54" spans="3:12" ht="15.75" x14ac:dyDescent="0.2">
      <c r="C54" s="93">
        <v>53</v>
      </c>
      <c r="D54" s="94" t="s">
        <v>1119</v>
      </c>
      <c r="E54" s="108" t="s">
        <v>1175</v>
      </c>
      <c r="F54" s="107" t="s">
        <v>1121</v>
      </c>
      <c r="G54" s="97"/>
      <c r="H54" s="102"/>
      <c r="I54" s="113"/>
      <c r="J54" s="100">
        <f t="shared" si="0"/>
        <v>0</v>
      </c>
      <c r="K54" s="101"/>
    </row>
    <row r="55" spans="3:12" ht="16.5" thickBot="1" x14ac:dyDescent="0.25">
      <c r="C55" s="93">
        <v>54</v>
      </c>
      <c r="D55" s="104" t="s">
        <v>1119</v>
      </c>
      <c r="E55" s="108" t="s">
        <v>1176</v>
      </c>
      <c r="F55" s="107" t="s">
        <v>1121</v>
      </c>
      <c r="G55" s="97"/>
      <c r="H55" s="102"/>
      <c r="I55" s="103"/>
      <c r="J55" s="100">
        <f t="shared" si="0"/>
        <v>0</v>
      </c>
      <c r="K55" s="101"/>
    </row>
    <row r="56" spans="3:12" ht="15.75" x14ac:dyDescent="0.2">
      <c r="C56" s="84">
        <v>55</v>
      </c>
      <c r="D56" s="94" t="s">
        <v>1119</v>
      </c>
      <c r="E56" s="108" t="s">
        <v>1177</v>
      </c>
      <c r="F56" s="107" t="s">
        <v>1121</v>
      </c>
      <c r="G56" s="97"/>
      <c r="H56" s="98" t="s">
        <v>1121</v>
      </c>
      <c r="I56" s="99"/>
      <c r="J56" s="100">
        <f t="shared" si="0"/>
        <v>0</v>
      </c>
      <c r="K56" s="101"/>
    </row>
    <row r="57" spans="3:12" ht="15.75" x14ac:dyDescent="0.2">
      <c r="C57" s="93">
        <v>56</v>
      </c>
      <c r="D57" s="94" t="s">
        <v>1119</v>
      </c>
      <c r="E57" s="108" t="s">
        <v>1178</v>
      </c>
      <c r="F57" s="107" t="s">
        <v>1121</v>
      </c>
      <c r="G57" s="97"/>
      <c r="H57" s="102"/>
      <c r="I57" s="103"/>
      <c r="J57" s="100">
        <f t="shared" si="0"/>
        <v>0</v>
      </c>
      <c r="K57" s="101"/>
    </row>
    <row r="58" spans="3:12" ht="15.75" thickBot="1" x14ac:dyDescent="0.25">
      <c r="C58" s="93">
        <v>57</v>
      </c>
      <c r="D58" s="94" t="s">
        <v>1119</v>
      </c>
      <c r="E58" s="105" t="s">
        <v>1179</v>
      </c>
      <c r="F58" s="107" t="s">
        <v>1121</v>
      </c>
      <c r="G58" s="97"/>
      <c r="H58" s="102"/>
      <c r="I58" s="103"/>
      <c r="J58" s="100">
        <f t="shared" si="0"/>
        <v>0</v>
      </c>
      <c r="K58" s="101"/>
    </row>
    <row r="59" spans="3:12" ht="15.75" x14ac:dyDescent="0.2">
      <c r="C59" s="84">
        <v>58</v>
      </c>
      <c r="D59" s="94" t="s">
        <v>1119</v>
      </c>
      <c r="E59" s="108" t="s">
        <v>1180</v>
      </c>
      <c r="F59" s="107" t="s">
        <v>1121</v>
      </c>
      <c r="G59" s="97"/>
      <c r="H59" s="102"/>
      <c r="I59" s="103"/>
      <c r="J59" s="100">
        <f t="shared" si="0"/>
        <v>0</v>
      </c>
      <c r="K59" s="101"/>
    </row>
    <row r="60" spans="3:12" ht="15.75" x14ac:dyDescent="0.2">
      <c r="C60" s="93">
        <v>59</v>
      </c>
      <c r="D60" s="104" t="s">
        <v>1119</v>
      </c>
      <c r="E60" s="108" t="s">
        <v>1181</v>
      </c>
      <c r="F60" s="107" t="s">
        <v>1121</v>
      </c>
      <c r="G60" s="97"/>
      <c r="H60" s="102"/>
      <c r="I60" s="103"/>
      <c r="J60" s="100">
        <f t="shared" si="0"/>
        <v>0</v>
      </c>
      <c r="K60" s="101"/>
    </row>
    <row r="61" spans="3:12" ht="16.5" thickBot="1" x14ac:dyDescent="0.25">
      <c r="C61" s="93">
        <v>60</v>
      </c>
      <c r="D61" s="94" t="s">
        <v>1119</v>
      </c>
      <c r="E61" s="108" t="s">
        <v>1182</v>
      </c>
      <c r="F61" s="107" t="s">
        <v>1121</v>
      </c>
      <c r="G61" s="97"/>
      <c r="H61" s="98" t="s">
        <v>1121</v>
      </c>
      <c r="I61" s="99"/>
      <c r="J61" s="100">
        <f t="shared" si="0"/>
        <v>0</v>
      </c>
      <c r="K61" s="101"/>
      <c r="L61" s="68" t="s">
        <v>1127</v>
      </c>
    </row>
    <row r="62" spans="3:12" ht="15.75" x14ac:dyDescent="0.2">
      <c r="C62" s="84">
        <v>61</v>
      </c>
      <c r="D62" s="94" t="s">
        <v>1119</v>
      </c>
      <c r="E62" s="108" t="s">
        <v>1183</v>
      </c>
      <c r="F62" s="107" t="s">
        <v>1121</v>
      </c>
      <c r="G62" s="97"/>
      <c r="H62" s="102"/>
      <c r="I62" s="103"/>
      <c r="J62" s="100">
        <f t="shared" si="0"/>
        <v>0</v>
      </c>
      <c r="K62" s="101"/>
      <c r="L62" s="68" t="s">
        <v>1127</v>
      </c>
    </row>
    <row r="63" spans="3:12" ht="15.75" x14ac:dyDescent="0.2">
      <c r="C63" s="93">
        <v>62</v>
      </c>
      <c r="D63" s="104" t="s">
        <v>1119</v>
      </c>
      <c r="E63" s="109" t="s">
        <v>1184</v>
      </c>
      <c r="F63" s="107" t="s">
        <v>1121</v>
      </c>
      <c r="G63" s="97"/>
      <c r="H63" s="98" t="s">
        <v>1121</v>
      </c>
      <c r="I63" s="99"/>
      <c r="J63" s="100">
        <f t="shared" si="0"/>
        <v>0</v>
      </c>
      <c r="K63" s="101"/>
    </row>
    <row r="64" spans="3:12" ht="16.5" thickBot="1" x14ac:dyDescent="0.25">
      <c r="C64" s="93">
        <v>63</v>
      </c>
      <c r="D64" s="94" t="s">
        <v>1119</v>
      </c>
      <c r="E64" s="114" t="s">
        <v>1185</v>
      </c>
      <c r="F64" s="107" t="s">
        <v>1121</v>
      </c>
      <c r="G64" s="97"/>
      <c r="H64" s="102"/>
      <c r="I64" s="103"/>
      <c r="J64" s="100">
        <f t="shared" si="0"/>
        <v>0</v>
      </c>
      <c r="K64" s="101"/>
    </row>
    <row r="65" spans="3:11" ht="15.75" x14ac:dyDescent="0.2">
      <c r="C65" s="84">
        <v>64</v>
      </c>
      <c r="D65" s="94" t="s">
        <v>1119</v>
      </c>
      <c r="E65" s="108" t="s">
        <v>1186</v>
      </c>
      <c r="F65" s="107" t="s">
        <v>1121</v>
      </c>
      <c r="G65" s="97"/>
      <c r="H65" s="102"/>
      <c r="I65" s="103"/>
      <c r="J65" s="100">
        <f t="shared" si="0"/>
        <v>0</v>
      </c>
      <c r="K65" s="101"/>
    </row>
    <row r="66" spans="3:11" ht="15.75" x14ac:dyDescent="0.2">
      <c r="C66" s="93">
        <v>65</v>
      </c>
      <c r="D66" s="94" t="s">
        <v>1119</v>
      </c>
      <c r="E66" s="108" t="s">
        <v>1187</v>
      </c>
      <c r="F66" s="107" t="s">
        <v>1121</v>
      </c>
      <c r="G66" s="97"/>
      <c r="H66" s="102"/>
      <c r="I66" s="103"/>
      <c r="J66" s="100">
        <f t="shared" si="0"/>
        <v>0</v>
      </c>
      <c r="K66" s="101"/>
    </row>
    <row r="67" spans="3:11" ht="16.5" thickBot="1" x14ac:dyDescent="0.25">
      <c r="C67" s="93">
        <v>66</v>
      </c>
      <c r="D67" s="94" t="s">
        <v>1119</v>
      </c>
      <c r="E67" s="108" t="s">
        <v>1188</v>
      </c>
      <c r="F67" s="107" t="s">
        <v>1121</v>
      </c>
      <c r="G67" s="97"/>
      <c r="H67" s="102"/>
      <c r="I67" s="103"/>
      <c r="J67" s="100">
        <f t="shared" ref="J67:J133" si="1">SUM(G67+I67)</f>
        <v>0</v>
      </c>
      <c r="K67" s="101"/>
    </row>
    <row r="68" spans="3:11" ht="15.75" x14ac:dyDescent="0.2">
      <c r="C68" s="84">
        <v>67</v>
      </c>
      <c r="D68" s="104" t="s">
        <v>1119</v>
      </c>
      <c r="E68" s="108" t="s">
        <v>1189</v>
      </c>
      <c r="F68" s="107" t="s">
        <v>1121</v>
      </c>
      <c r="G68" s="97"/>
      <c r="H68" s="98" t="s">
        <v>1121</v>
      </c>
      <c r="I68" s="99"/>
      <c r="J68" s="100">
        <f t="shared" si="1"/>
        <v>0</v>
      </c>
      <c r="K68" s="101"/>
    </row>
    <row r="69" spans="3:11" ht="15.75" x14ac:dyDescent="0.2">
      <c r="C69" s="93">
        <v>68</v>
      </c>
      <c r="D69" s="94" t="s">
        <v>1119</v>
      </c>
      <c r="E69" s="108" t="s">
        <v>1190</v>
      </c>
      <c r="F69" s="107" t="s">
        <v>1121</v>
      </c>
      <c r="G69" s="97"/>
      <c r="H69" s="102"/>
      <c r="I69" s="103"/>
      <c r="J69" s="100">
        <f t="shared" si="1"/>
        <v>0</v>
      </c>
      <c r="K69" s="101"/>
    </row>
    <row r="70" spans="3:11" ht="16.5" thickBot="1" x14ac:dyDescent="0.25">
      <c r="C70" s="93">
        <v>69</v>
      </c>
      <c r="D70" s="104" t="s">
        <v>1119</v>
      </c>
      <c r="E70" s="110" t="s">
        <v>1191</v>
      </c>
      <c r="F70" s="107" t="s">
        <v>1121</v>
      </c>
      <c r="G70" s="97"/>
      <c r="H70" s="102"/>
      <c r="I70" s="103"/>
      <c r="J70" s="100">
        <f t="shared" si="1"/>
        <v>0</v>
      </c>
      <c r="K70" s="101"/>
    </row>
    <row r="71" spans="3:11" ht="31.5" x14ac:dyDescent="0.2">
      <c r="C71" s="84">
        <v>70</v>
      </c>
      <c r="D71" s="94" t="s">
        <v>1119</v>
      </c>
      <c r="E71" s="110" t="s">
        <v>1192</v>
      </c>
      <c r="F71" s="107" t="s">
        <v>1121</v>
      </c>
      <c r="G71" s="97"/>
      <c r="H71" s="98" t="s">
        <v>1121</v>
      </c>
      <c r="I71" s="99"/>
      <c r="J71" s="100">
        <f t="shared" si="1"/>
        <v>0</v>
      </c>
      <c r="K71" s="101"/>
    </row>
    <row r="72" spans="3:11" ht="15.75" x14ac:dyDescent="0.25">
      <c r="C72" s="93">
        <v>71</v>
      </c>
      <c r="D72" s="94" t="s">
        <v>1119</v>
      </c>
      <c r="E72" s="95" t="s">
        <v>1193</v>
      </c>
      <c r="F72" s="107" t="s">
        <v>1121</v>
      </c>
      <c r="G72" s="97"/>
      <c r="H72" s="102"/>
      <c r="I72" s="103"/>
      <c r="J72" s="100">
        <f t="shared" si="1"/>
        <v>0</v>
      </c>
      <c r="K72" s="101"/>
    </row>
    <row r="73" spans="3:11" ht="16.5" thickBot="1" x14ac:dyDescent="0.25">
      <c r="C73" s="93">
        <v>72</v>
      </c>
      <c r="D73" s="94" t="s">
        <v>1119</v>
      </c>
      <c r="E73" s="115" t="s">
        <v>1194</v>
      </c>
      <c r="F73" s="107" t="s">
        <v>1121</v>
      </c>
      <c r="G73" s="97"/>
      <c r="H73" s="102"/>
      <c r="I73" s="103"/>
      <c r="J73" s="100">
        <f t="shared" si="1"/>
        <v>0</v>
      </c>
      <c r="K73" s="101"/>
    </row>
    <row r="74" spans="3:11" ht="15.75" x14ac:dyDescent="0.2">
      <c r="C74" s="84">
        <v>73</v>
      </c>
      <c r="D74" s="94" t="s">
        <v>1119</v>
      </c>
      <c r="E74" s="115" t="s">
        <v>1195</v>
      </c>
      <c r="F74" s="107" t="s">
        <v>1121</v>
      </c>
      <c r="G74" s="97"/>
      <c r="H74" s="102"/>
      <c r="I74" s="103"/>
      <c r="J74" s="100">
        <f t="shared" si="1"/>
        <v>0</v>
      </c>
      <c r="K74" s="101"/>
    </row>
    <row r="75" spans="3:11" ht="15.75" x14ac:dyDescent="0.25">
      <c r="C75" s="93">
        <v>74</v>
      </c>
      <c r="D75" s="104" t="s">
        <v>1119</v>
      </c>
      <c r="E75" s="95" t="s">
        <v>1196</v>
      </c>
      <c r="F75" s="107" t="s">
        <v>1121</v>
      </c>
      <c r="G75" s="97"/>
      <c r="H75" s="102"/>
      <c r="I75" s="103"/>
      <c r="J75" s="100">
        <f t="shared" si="1"/>
        <v>0</v>
      </c>
      <c r="K75" s="101"/>
    </row>
    <row r="76" spans="3:11" ht="16.5" thickBot="1" x14ac:dyDescent="0.25">
      <c r="C76" s="93">
        <v>75</v>
      </c>
      <c r="D76" s="94" t="s">
        <v>1119</v>
      </c>
      <c r="E76" s="115" t="s">
        <v>1197</v>
      </c>
      <c r="F76" s="107" t="s">
        <v>1121</v>
      </c>
      <c r="G76" s="97"/>
      <c r="H76" s="102"/>
      <c r="I76" s="103"/>
      <c r="J76" s="100">
        <f t="shared" si="1"/>
        <v>0</v>
      </c>
      <c r="K76" s="101"/>
    </row>
    <row r="77" spans="3:11" ht="15.75" x14ac:dyDescent="0.2">
      <c r="C77" s="84">
        <v>76</v>
      </c>
      <c r="D77" s="94" t="s">
        <v>1119</v>
      </c>
      <c r="E77" s="115" t="s">
        <v>1198</v>
      </c>
      <c r="F77" s="107" t="s">
        <v>1121</v>
      </c>
      <c r="G77" s="97"/>
      <c r="H77" s="102"/>
      <c r="I77" s="103"/>
      <c r="J77" s="100">
        <f t="shared" si="1"/>
        <v>0</v>
      </c>
      <c r="K77" s="101"/>
    </row>
    <row r="78" spans="3:11" ht="15.75" x14ac:dyDescent="0.2">
      <c r="C78" s="93">
        <v>77</v>
      </c>
      <c r="D78" s="104" t="s">
        <v>1119</v>
      </c>
      <c r="E78" s="108" t="s">
        <v>1199</v>
      </c>
      <c r="F78" s="107" t="s">
        <v>1121</v>
      </c>
      <c r="G78" s="97"/>
      <c r="H78" s="102"/>
      <c r="I78" s="103"/>
      <c r="J78" s="100">
        <f t="shared" si="1"/>
        <v>0</v>
      </c>
      <c r="K78" s="101"/>
    </row>
    <row r="79" spans="3:11" ht="16.5" thickBot="1" x14ac:dyDescent="0.25">
      <c r="C79" s="93">
        <v>78</v>
      </c>
      <c r="D79" s="94" t="s">
        <v>1119</v>
      </c>
      <c r="E79" s="116" t="s">
        <v>1200</v>
      </c>
      <c r="F79" s="107" t="s">
        <v>1121</v>
      </c>
      <c r="G79" s="97"/>
      <c r="H79" s="102"/>
      <c r="I79" s="103"/>
      <c r="J79" s="100">
        <f t="shared" si="1"/>
        <v>0</v>
      </c>
      <c r="K79" s="101"/>
    </row>
    <row r="80" spans="3:11" ht="15.75" x14ac:dyDescent="0.2">
      <c r="C80" s="84">
        <v>79</v>
      </c>
      <c r="D80" s="94" t="s">
        <v>1119</v>
      </c>
      <c r="E80" s="115" t="s">
        <v>1201</v>
      </c>
      <c r="F80" s="107" t="s">
        <v>1121</v>
      </c>
      <c r="G80" s="97"/>
      <c r="H80" s="102"/>
      <c r="I80" s="103"/>
      <c r="J80" s="100">
        <f t="shared" si="1"/>
        <v>0</v>
      </c>
      <c r="K80" s="101"/>
    </row>
    <row r="81" spans="3:11" ht="15.75" x14ac:dyDescent="0.2">
      <c r="C81" s="93">
        <v>80</v>
      </c>
      <c r="D81" s="94" t="s">
        <v>1119</v>
      </c>
      <c r="E81" s="115" t="s">
        <v>1202</v>
      </c>
      <c r="F81" s="107" t="s">
        <v>1121</v>
      </c>
      <c r="G81" s="97"/>
      <c r="H81" s="102"/>
      <c r="I81" s="103"/>
      <c r="J81" s="100">
        <f t="shared" si="1"/>
        <v>0</v>
      </c>
      <c r="K81" s="101"/>
    </row>
    <row r="82" spans="3:11" ht="16.5" thickBot="1" x14ac:dyDescent="0.25">
      <c r="C82" s="93">
        <v>81</v>
      </c>
      <c r="D82" s="94" t="s">
        <v>1119</v>
      </c>
      <c r="E82" s="115" t="s">
        <v>1203</v>
      </c>
      <c r="F82" s="107" t="s">
        <v>1121</v>
      </c>
      <c r="G82" s="97"/>
      <c r="H82" s="102"/>
      <c r="I82" s="103"/>
      <c r="J82" s="100">
        <f t="shared" si="1"/>
        <v>0</v>
      </c>
      <c r="K82" s="101"/>
    </row>
    <row r="83" spans="3:11" ht="15.75" x14ac:dyDescent="0.2">
      <c r="C83" s="84">
        <v>82</v>
      </c>
      <c r="D83" s="104" t="s">
        <v>1119</v>
      </c>
      <c r="E83" s="115" t="s">
        <v>1204</v>
      </c>
      <c r="F83" s="107" t="s">
        <v>1121</v>
      </c>
      <c r="G83" s="97"/>
      <c r="H83" s="102"/>
      <c r="I83" s="103"/>
      <c r="J83" s="100">
        <f t="shared" si="1"/>
        <v>0</v>
      </c>
      <c r="K83" s="101"/>
    </row>
    <row r="84" spans="3:11" ht="15.75" x14ac:dyDescent="0.2">
      <c r="C84" s="93">
        <v>83</v>
      </c>
      <c r="D84" s="94" t="s">
        <v>1119</v>
      </c>
      <c r="E84" s="115" t="s">
        <v>1205</v>
      </c>
      <c r="F84" s="107" t="s">
        <v>1121</v>
      </c>
      <c r="G84" s="97"/>
      <c r="H84" s="102"/>
      <c r="I84" s="103"/>
      <c r="J84" s="100">
        <f t="shared" si="1"/>
        <v>0</v>
      </c>
      <c r="K84" s="101"/>
    </row>
    <row r="85" spans="3:11" ht="16.5" thickBot="1" x14ac:dyDescent="0.25">
      <c r="C85" s="93">
        <v>84</v>
      </c>
      <c r="D85" s="104" t="s">
        <v>1119</v>
      </c>
      <c r="E85" s="115" t="s">
        <v>1206</v>
      </c>
      <c r="F85" s="107" t="s">
        <v>1121</v>
      </c>
      <c r="G85" s="97"/>
      <c r="H85" s="102"/>
      <c r="I85" s="103"/>
      <c r="J85" s="100">
        <f t="shared" si="1"/>
        <v>0</v>
      </c>
      <c r="K85" s="101"/>
    </row>
    <row r="86" spans="3:11" ht="15.75" x14ac:dyDescent="0.2">
      <c r="C86" s="84">
        <v>85</v>
      </c>
      <c r="D86" s="94" t="s">
        <v>1119</v>
      </c>
      <c r="E86" s="115" t="s">
        <v>1207</v>
      </c>
      <c r="F86" s="107" t="s">
        <v>1121</v>
      </c>
      <c r="G86" s="97"/>
      <c r="H86" s="102"/>
      <c r="I86" s="103"/>
      <c r="J86" s="100">
        <f t="shared" si="1"/>
        <v>0</v>
      </c>
      <c r="K86" s="101"/>
    </row>
    <row r="87" spans="3:11" ht="15.75" x14ac:dyDescent="0.2">
      <c r="C87" s="93">
        <v>86</v>
      </c>
      <c r="D87" s="94" t="s">
        <v>1119</v>
      </c>
      <c r="E87" s="115" t="s">
        <v>1208</v>
      </c>
      <c r="F87" s="107" t="s">
        <v>1121</v>
      </c>
      <c r="G87" s="97"/>
      <c r="H87" s="102"/>
      <c r="I87" s="103"/>
      <c r="J87" s="100">
        <f t="shared" si="1"/>
        <v>0</v>
      </c>
      <c r="K87" s="101"/>
    </row>
    <row r="88" spans="3:11" ht="16.5" thickBot="1" x14ac:dyDescent="0.25">
      <c r="C88" s="93">
        <v>87</v>
      </c>
      <c r="D88" s="94" t="s">
        <v>1119</v>
      </c>
      <c r="E88" s="115" t="s">
        <v>1209</v>
      </c>
      <c r="F88" s="107" t="s">
        <v>1121</v>
      </c>
      <c r="G88" s="97"/>
      <c r="H88" s="102"/>
      <c r="I88" s="103"/>
      <c r="J88" s="100">
        <f t="shared" si="1"/>
        <v>0</v>
      </c>
      <c r="K88" s="101"/>
    </row>
    <row r="89" spans="3:11" ht="15.75" x14ac:dyDescent="0.2">
      <c r="C89" s="84">
        <v>88</v>
      </c>
      <c r="D89" s="94" t="s">
        <v>1119</v>
      </c>
      <c r="E89" s="115" t="s">
        <v>1210</v>
      </c>
      <c r="F89" s="107" t="s">
        <v>1121</v>
      </c>
      <c r="G89" s="97"/>
      <c r="H89" s="102"/>
      <c r="I89" s="103"/>
      <c r="J89" s="100">
        <f t="shared" si="1"/>
        <v>0</v>
      </c>
      <c r="K89" s="101"/>
    </row>
    <row r="90" spans="3:11" ht="15.75" x14ac:dyDescent="0.2">
      <c r="C90" s="93">
        <v>89</v>
      </c>
      <c r="D90" s="94" t="s">
        <v>1119</v>
      </c>
      <c r="E90" s="115" t="s">
        <v>1211</v>
      </c>
      <c r="F90" s="107" t="s">
        <v>1121</v>
      </c>
      <c r="G90" s="97"/>
      <c r="H90" s="102"/>
      <c r="I90" s="103"/>
      <c r="J90" s="100">
        <f t="shared" si="1"/>
        <v>0</v>
      </c>
      <c r="K90" s="101"/>
    </row>
    <row r="91" spans="3:11" ht="16.5" thickBot="1" x14ac:dyDescent="0.25">
      <c r="C91" s="93">
        <v>90</v>
      </c>
      <c r="D91" s="94" t="s">
        <v>1119</v>
      </c>
      <c r="E91" s="115" t="s">
        <v>1212</v>
      </c>
      <c r="F91" s="107" t="s">
        <v>1121</v>
      </c>
      <c r="G91" s="97"/>
      <c r="H91" s="102"/>
      <c r="I91" s="103"/>
      <c r="J91" s="100">
        <f t="shared" si="1"/>
        <v>0</v>
      </c>
      <c r="K91" s="101"/>
    </row>
    <row r="92" spans="3:11" ht="15.75" thickBot="1" x14ac:dyDescent="0.25">
      <c r="C92" s="84">
        <v>91</v>
      </c>
      <c r="D92" s="117" t="s">
        <v>1119</v>
      </c>
      <c r="E92" s="118" t="s">
        <v>1213</v>
      </c>
      <c r="F92" s="119" t="s">
        <v>1121</v>
      </c>
      <c r="G92" s="120"/>
      <c r="H92" s="119" t="s">
        <v>1216</v>
      </c>
      <c r="I92" s="155"/>
      <c r="J92" s="156">
        <f t="shared" si="1"/>
        <v>0</v>
      </c>
      <c r="K92" s="101"/>
    </row>
    <row r="93" spans="3:11" customFormat="1" ht="15" x14ac:dyDescent="0.2">
      <c r="C93" s="93">
        <v>92</v>
      </c>
      <c r="D93" s="121" t="s">
        <v>1214</v>
      </c>
      <c r="E93" s="122" t="s">
        <v>1215</v>
      </c>
      <c r="F93" s="96" t="s">
        <v>1121</v>
      </c>
      <c r="G93" s="123"/>
      <c r="H93" s="124" t="s">
        <v>1216</v>
      </c>
      <c r="I93" s="123"/>
      <c r="J93" s="100">
        <f t="shared" si="1"/>
        <v>0</v>
      </c>
      <c r="K93" s="125"/>
    </row>
    <row r="94" spans="3:11" customFormat="1" ht="15.75" thickBot="1" x14ac:dyDescent="0.25">
      <c r="C94" s="93">
        <v>93</v>
      </c>
      <c r="D94" s="121" t="s">
        <v>1214</v>
      </c>
      <c r="E94" s="122" t="s">
        <v>1289</v>
      </c>
      <c r="F94" s="96" t="s">
        <v>1121</v>
      </c>
      <c r="G94" s="123"/>
      <c r="H94" s="96"/>
      <c r="I94" s="96"/>
      <c r="J94" s="156">
        <f t="shared" si="1"/>
        <v>0</v>
      </c>
      <c r="K94" s="127"/>
    </row>
    <row r="95" spans="3:11" customFormat="1" ht="15" x14ac:dyDescent="0.2">
      <c r="C95" s="84">
        <v>94</v>
      </c>
      <c r="D95" s="121" t="s">
        <v>1214</v>
      </c>
      <c r="E95" s="122" t="s">
        <v>1290</v>
      </c>
      <c r="F95" s="130"/>
      <c r="G95" s="130"/>
      <c r="H95" s="130"/>
      <c r="I95" s="130"/>
      <c r="J95" s="100">
        <f t="shared" si="1"/>
        <v>0</v>
      </c>
      <c r="K95" s="127"/>
    </row>
    <row r="96" spans="3:11" customFormat="1" ht="15" x14ac:dyDescent="0.2">
      <c r="C96" s="93">
        <v>95</v>
      </c>
      <c r="D96" s="121" t="s">
        <v>1214</v>
      </c>
      <c r="E96" s="126" t="s">
        <v>1217</v>
      </c>
      <c r="F96" s="96" t="s">
        <v>1121</v>
      </c>
      <c r="G96" s="123"/>
      <c r="H96" s="124" t="s">
        <v>1216</v>
      </c>
      <c r="I96" s="123"/>
      <c r="J96" s="100">
        <f t="shared" si="1"/>
        <v>0</v>
      </c>
      <c r="K96" s="127"/>
    </row>
    <row r="97" spans="3:12" customFormat="1" ht="16.5" thickBot="1" x14ac:dyDescent="0.3">
      <c r="C97" s="93">
        <v>96</v>
      </c>
      <c r="D97" s="121" t="s">
        <v>1214</v>
      </c>
      <c r="E97" s="128" t="s">
        <v>1218</v>
      </c>
      <c r="F97" s="96" t="s">
        <v>1121</v>
      </c>
      <c r="G97" s="97"/>
      <c r="H97" s="129"/>
      <c r="I97" s="129"/>
      <c r="J97" s="100">
        <f t="shared" si="1"/>
        <v>0</v>
      </c>
      <c r="K97" s="125"/>
    </row>
    <row r="98" spans="3:12" customFormat="1" ht="15.75" x14ac:dyDescent="0.25">
      <c r="C98" s="84">
        <v>97</v>
      </c>
      <c r="D98" s="121" t="s">
        <v>1214</v>
      </c>
      <c r="E98" s="128" t="s">
        <v>1219</v>
      </c>
      <c r="F98" s="130"/>
      <c r="G98" s="129"/>
      <c r="H98" s="129"/>
      <c r="I98" s="129"/>
      <c r="J98" s="100">
        <f t="shared" si="1"/>
        <v>0</v>
      </c>
      <c r="K98" s="125"/>
    </row>
    <row r="99" spans="3:12" customFormat="1" ht="15.75" x14ac:dyDescent="0.25">
      <c r="C99" s="93">
        <v>98</v>
      </c>
      <c r="D99" s="121" t="s">
        <v>1214</v>
      </c>
      <c r="E99" s="128" t="s">
        <v>1220</v>
      </c>
      <c r="F99" s="130"/>
      <c r="G99" s="129"/>
      <c r="H99" s="129"/>
      <c r="I99" s="129"/>
      <c r="J99" s="100">
        <f t="shared" si="1"/>
        <v>0</v>
      </c>
      <c r="K99" s="125"/>
    </row>
    <row r="100" spans="3:12" customFormat="1" ht="16.5" thickBot="1" x14ac:dyDescent="0.3">
      <c r="C100" s="93">
        <v>99</v>
      </c>
      <c r="D100" s="121" t="s">
        <v>1214</v>
      </c>
      <c r="E100" s="128" t="s">
        <v>1221</v>
      </c>
      <c r="F100" s="96" t="s">
        <v>1121</v>
      </c>
      <c r="G100" s="97"/>
      <c r="H100" s="131" t="s">
        <v>1216</v>
      </c>
      <c r="I100" s="97"/>
      <c r="J100" s="100">
        <f t="shared" si="1"/>
        <v>0</v>
      </c>
      <c r="K100" s="125"/>
      <c r="L100" t="s">
        <v>1222</v>
      </c>
    </row>
    <row r="101" spans="3:12" customFormat="1" ht="15.75" x14ac:dyDescent="0.25">
      <c r="C101" s="84">
        <v>100</v>
      </c>
      <c r="D101" s="121" t="s">
        <v>1214</v>
      </c>
      <c r="E101" s="128" t="s">
        <v>1223</v>
      </c>
      <c r="F101" s="96" t="s">
        <v>1121</v>
      </c>
      <c r="G101" s="97"/>
      <c r="H101" s="131" t="s">
        <v>1216</v>
      </c>
      <c r="I101" s="97"/>
      <c r="J101" s="100">
        <f t="shared" si="1"/>
        <v>0</v>
      </c>
      <c r="K101" s="125"/>
      <c r="L101" t="s">
        <v>1224</v>
      </c>
    </row>
    <row r="102" spans="3:12" customFormat="1" ht="15" x14ac:dyDescent="0.2">
      <c r="C102" s="93">
        <v>101</v>
      </c>
      <c r="D102" s="121" t="s">
        <v>1214</v>
      </c>
      <c r="E102" s="126" t="s">
        <v>1225</v>
      </c>
      <c r="F102" s="96" t="s">
        <v>1216</v>
      </c>
      <c r="G102" s="97"/>
      <c r="H102" s="129"/>
      <c r="I102" s="129"/>
      <c r="J102" s="100">
        <f t="shared" si="1"/>
        <v>0</v>
      </c>
      <c r="K102" s="125"/>
      <c r="L102" t="s">
        <v>1226</v>
      </c>
    </row>
    <row r="103" spans="3:12" customFormat="1" ht="16.5" thickBot="1" x14ac:dyDescent="0.3">
      <c r="C103" s="93">
        <v>102</v>
      </c>
      <c r="D103" s="121" t="s">
        <v>1214</v>
      </c>
      <c r="E103" s="128" t="s">
        <v>1227</v>
      </c>
      <c r="F103" s="98" t="s">
        <v>1216</v>
      </c>
      <c r="G103" s="97"/>
      <c r="H103" s="131" t="s">
        <v>1216</v>
      </c>
      <c r="I103" s="97"/>
      <c r="J103" s="100">
        <f t="shared" si="1"/>
        <v>0</v>
      </c>
      <c r="K103" s="125"/>
    </row>
    <row r="104" spans="3:12" customFormat="1" ht="15.75" x14ac:dyDescent="0.25">
      <c r="C104" s="84">
        <v>103</v>
      </c>
      <c r="D104" s="121" t="s">
        <v>1214</v>
      </c>
      <c r="E104" s="128" t="s">
        <v>1228</v>
      </c>
      <c r="F104" s="102"/>
      <c r="G104" s="129"/>
      <c r="H104" s="129"/>
      <c r="I104" s="129"/>
      <c r="J104" s="100">
        <f t="shared" si="1"/>
        <v>0</v>
      </c>
      <c r="K104" s="125"/>
    </row>
    <row r="105" spans="3:12" customFormat="1" ht="15.75" x14ac:dyDescent="0.25">
      <c r="C105" s="93">
        <v>104</v>
      </c>
      <c r="D105" s="121" t="s">
        <v>1214</v>
      </c>
      <c r="E105" s="128" t="s">
        <v>1229</v>
      </c>
      <c r="F105" s="98" t="s">
        <v>1216</v>
      </c>
      <c r="G105" s="97"/>
      <c r="H105" s="129"/>
      <c r="I105" s="129"/>
      <c r="J105" s="100">
        <f t="shared" si="1"/>
        <v>0</v>
      </c>
      <c r="K105" s="125"/>
    </row>
    <row r="106" spans="3:12" customFormat="1" ht="16.5" thickBot="1" x14ac:dyDescent="0.3">
      <c r="C106" s="93">
        <v>105</v>
      </c>
      <c r="D106" s="121" t="s">
        <v>1214</v>
      </c>
      <c r="E106" s="128" t="s">
        <v>1230</v>
      </c>
      <c r="F106" s="102"/>
      <c r="G106" s="129"/>
      <c r="H106" s="129"/>
      <c r="I106" s="129"/>
      <c r="J106" s="100">
        <f t="shared" si="1"/>
        <v>0</v>
      </c>
      <c r="K106" s="125"/>
    </row>
    <row r="107" spans="3:12" customFormat="1" ht="15" x14ac:dyDescent="0.2">
      <c r="C107" s="84">
        <v>106</v>
      </c>
      <c r="D107" s="121" t="s">
        <v>1214</v>
      </c>
      <c r="E107" s="132" t="s">
        <v>1231</v>
      </c>
      <c r="F107" s="98" t="s">
        <v>1216</v>
      </c>
      <c r="G107" s="97"/>
      <c r="H107" s="129"/>
      <c r="I107" s="129"/>
      <c r="J107" s="100">
        <f t="shared" si="1"/>
        <v>0</v>
      </c>
      <c r="K107" s="125"/>
    </row>
    <row r="108" spans="3:12" customFormat="1" ht="15" x14ac:dyDescent="0.2">
      <c r="C108" s="93">
        <v>107</v>
      </c>
      <c r="D108" s="121" t="s">
        <v>1214</v>
      </c>
      <c r="E108" s="132" t="s">
        <v>1232</v>
      </c>
      <c r="F108" s="98" t="s">
        <v>1121</v>
      </c>
      <c r="G108" s="97"/>
      <c r="H108" s="129"/>
      <c r="I108" s="129"/>
      <c r="J108" s="100">
        <f t="shared" si="1"/>
        <v>0</v>
      </c>
      <c r="K108" s="125"/>
    </row>
    <row r="109" spans="3:12" customFormat="1" ht="15.75" thickBot="1" x14ac:dyDescent="0.25">
      <c r="C109" s="93">
        <v>108</v>
      </c>
      <c r="D109" s="121" t="s">
        <v>1214</v>
      </c>
      <c r="E109" s="132" t="s">
        <v>1233</v>
      </c>
      <c r="F109" s="98" t="s">
        <v>1121</v>
      </c>
      <c r="G109" s="97"/>
      <c r="H109" s="131" t="s">
        <v>1216</v>
      </c>
      <c r="I109" s="97"/>
      <c r="J109" s="100">
        <f t="shared" si="1"/>
        <v>0</v>
      </c>
      <c r="K109" s="125"/>
      <c r="L109" t="s">
        <v>1222</v>
      </c>
    </row>
    <row r="110" spans="3:12" customFormat="1" ht="15.75" x14ac:dyDescent="0.25">
      <c r="C110" s="84">
        <v>109</v>
      </c>
      <c r="D110" s="121" t="s">
        <v>1214</v>
      </c>
      <c r="E110" s="128" t="s">
        <v>1234</v>
      </c>
      <c r="F110" s="98" t="s">
        <v>1216</v>
      </c>
      <c r="G110" s="97"/>
      <c r="H110" s="131" t="s">
        <v>1216</v>
      </c>
      <c r="I110" s="97"/>
      <c r="J110" s="100">
        <f t="shared" si="1"/>
        <v>0</v>
      </c>
      <c r="K110" s="125"/>
      <c r="L110" t="s">
        <v>1222</v>
      </c>
    </row>
    <row r="111" spans="3:12" customFormat="1" ht="15.75" x14ac:dyDescent="0.25">
      <c r="C111" s="93">
        <v>110</v>
      </c>
      <c r="D111" s="121" t="s">
        <v>1214</v>
      </c>
      <c r="E111" s="128" t="s">
        <v>1235</v>
      </c>
      <c r="F111" s="98" t="s">
        <v>1216</v>
      </c>
      <c r="G111" s="97"/>
      <c r="H111" s="131" t="s">
        <v>1216</v>
      </c>
      <c r="I111" s="97"/>
      <c r="J111" s="100">
        <f t="shared" si="1"/>
        <v>0</v>
      </c>
      <c r="K111" s="125"/>
    </row>
    <row r="112" spans="3:12" customFormat="1" ht="16.5" thickBot="1" x14ac:dyDescent="0.3">
      <c r="C112" s="93">
        <v>111</v>
      </c>
      <c r="D112" s="121" t="s">
        <v>1214</v>
      </c>
      <c r="E112" s="128" t="s">
        <v>1236</v>
      </c>
      <c r="F112" s="98" t="s">
        <v>1216</v>
      </c>
      <c r="G112" s="97"/>
      <c r="H112" s="129"/>
      <c r="I112" s="129"/>
      <c r="J112" s="100">
        <f t="shared" si="1"/>
        <v>0</v>
      </c>
      <c r="K112" s="125"/>
    </row>
    <row r="113" spans="3:11" customFormat="1" ht="15.75" x14ac:dyDescent="0.25">
      <c r="C113" s="84">
        <v>112</v>
      </c>
      <c r="D113" s="121" t="s">
        <v>1214</v>
      </c>
      <c r="E113" s="128" t="s">
        <v>1237</v>
      </c>
      <c r="F113" s="98" t="s">
        <v>1216</v>
      </c>
      <c r="G113" s="97"/>
      <c r="H113" s="131" t="s">
        <v>1121</v>
      </c>
      <c r="I113" s="97"/>
      <c r="J113" s="100">
        <f t="shared" si="1"/>
        <v>0</v>
      </c>
      <c r="K113" s="125"/>
    </row>
    <row r="114" spans="3:11" customFormat="1" ht="15.75" x14ac:dyDescent="0.25">
      <c r="C114" s="93">
        <v>113</v>
      </c>
      <c r="D114" s="121" t="s">
        <v>1214</v>
      </c>
      <c r="E114" s="128" t="s">
        <v>1238</v>
      </c>
      <c r="F114" s="107" t="s">
        <v>1216</v>
      </c>
      <c r="G114" s="97"/>
      <c r="H114" s="129"/>
      <c r="I114" s="129"/>
      <c r="J114" s="100">
        <f t="shared" si="1"/>
        <v>0</v>
      </c>
      <c r="K114" s="125"/>
    </row>
    <row r="115" spans="3:11" customFormat="1" ht="16.5" thickBot="1" x14ac:dyDescent="0.3">
      <c r="C115" s="93">
        <v>114</v>
      </c>
      <c r="D115" s="121" t="s">
        <v>1214</v>
      </c>
      <c r="E115" s="128" t="s">
        <v>1239</v>
      </c>
      <c r="F115" s="111"/>
      <c r="G115" s="129"/>
      <c r="H115" s="129"/>
      <c r="I115" s="129"/>
      <c r="J115" s="100">
        <f t="shared" si="1"/>
        <v>0</v>
      </c>
      <c r="K115" s="125"/>
    </row>
    <row r="116" spans="3:11" customFormat="1" ht="15.75" x14ac:dyDescent="0.2">
      <c r="C116" s="84">
        <v>115</v>
      </c>
      <c r="D116" s="121" t="s">
        <v>1214</v>
      </c>
      <c r="E116" s="133" t="s">
        <v>1240</v>
      </c>
      <c r="F116" s="107" t="s">
        <v>1216</v>
      </c>
      <c r="G116" s="97"/>
      <c r="H116" s="129"/>
      <c r="I116" s="129"/>
      <c r="J116" s="100">
        <f t="shared" si="1"/>
        <v>0</v>
      </c>
      <c r="K116" s="125"/>
    </row>
    <row r="117" spans="3:11" customFormat="1" ht="15.75" x14ac:dyDescent="0.2">
      <c r="C117" s="93">
        <v>116</v>
      </c>
      <c r="D117" s="121" t="s">
        <v>1214</v>
      </c>
      <c r="E117" s="133" t="s">
        <v>1241</v>
      </c>
      <c r="F117" s="111"/>
      <c r="G117" s="129"/>
      <c r="H117" s="129"/>
      <c r="I117" s="129"/>
      <c r="J117" s="100">
        <f t="shared" si="1"/>
        <v>0</v>
      </c>
      <c r="K117" s="125"/>
    </row>
    <row r="118" spans="3:11" customFormat="1" ht="16.5" thickBot="1" x14ac:dyDescent="0.25">
      <c r="C118" s="93">
        <v>117</v>
      </c>
      <c r="D118" s="121" t="s">
        <v>1214</v>
      </c>
      <c r="E118" s="133" t="s">
        <v>1242</v>
      </c>
      <c r="F118" s="107" t="s">
        <v>1216</v>
      </c>
      <c r="G118" s="97"/>
      <c r="H118" s="131" t="s">
        <v>1216</v>
      </c>
      <c r="I118" s="97"/>
      <c r="J118" s="100">
        <f t="shared" si="1"/>
        <v>0</v>
      </c>
      <c r="K118" s="125"/>
    </row>
    <row r="119" spans="3:11" customFormat="1" ht="15.75" x14ac:dyDescent="0.25">
      <c r="C119" s="84">
        <v>118</v>
      </c>
      <c r="D119" s="121" t="s">
        <v>1214</v>
      </c>
      <c r="E119" s="128" t="s">
        <v>1243</v>
      </c>
      <c r="F119" s="102"/>
      <c r="G119" s="129"/>
      <c r="H119" s="129"/>
      <c r="I119" s="129"/>
      <c r="J119" s="100">
        <f t="shared" si="1"/>
        <v>0</v>
      </c>
      <c r="K119" s="125"/>
    </row>
    <row r="120" spans="3:11" customFormat="1" ht="15.75" x14ac:dyDescent="0.25">
      <c r="C120" s="93">
        <v>119</v>
      </c>
      <c r="D120" s="121" t="s">
        <v>1214</v>
      </c>
      <c r="E120" s="128" t="s">
        <v>1244</v>
      </c>
      <c r="F120" s="98" t="s">
        <v>1121</v>
      </c>
      <c r="G120" s="97"/>
      <c r="H120" s="129"/>
      <c r="I120" s="129"/>
      <c r="J120" s="100">
        <f t="shared" si="1"/>
        <v>0</v>
      </c>
      <c r="K120" s="125"/>
    </row>
    <row r="121" spans="3:11" customFormat="1" ht="16.5" thickBot="1" x14ac:dyDescent="0.3">
      <c r="C121" s="93">
        <v>120</v>
      </c>
      <c r="D121" s="121" t="s">
        <v>1214</v>
      </c>
      <c r="E121" s="128" t="s">
        <v>1245</v>
      </c>
      <c r="F121" s="98" t="s">
        <v>1216</v>
      </c>
      <c r="G121" s="97"/>
      <c r="H121" s="129"/>
      <c r="I121" s="129"/>
      <c r="J121" s="100">
        <f t="shared" si="1"/>
        <v>0</v>
      </c>
      <c r="K121" s="125"/>
    </row>
    <row r="122" spans="3:11" customFormat="1" ht="15.75" x14ac:dyDescent="0.25">
      <c r="C122" s="84">
        <v>121</v>
      </c>
      <c r="D122" s="121" t="s">
        <v>1214</v>
      </c>
      <c r="E122" s="128" t="s">
        <v>1246</v>
      </c>
      <c r="F122" s="98" t="s">
        <v>1216</v>
      </c>
      <c r="G122" s="97"/>
      <c r="H122" s="131" t="s">
        <v>1121</v>
      </c>
      <c r="I122" s="97"/>
      <c r="J122" s="100">
        <f t="shared" si="1"/>
        <v>0</v>
      </c>
      <c r="K122" s="125"/>
    </row>
    <row r="123" spans="3:11" customFormat="1" ht="15.75" x14ac:dyDescent="0.2">
      <c r="C123" s="93">
        <v>122</v>
      </c>
      <c r="D123" s="121" t="s">
        <v>1214</v>
      </c>
      <c r="E123" s="134" t="s">
        <v>1247</v>
      </c>
      <c r="F123" s="98" t="s">
        <v>1216</v>
      </c>
      <c r="G123" s="97"/>
      <c r="H123" s="129"/>
      <c r="I123" s="129"/>
      <c r="J123" s="100">
        <f t="shared" si="1"/>
        <v>0</v>
      </c>
      <c r="K123" s="125"/>
    </row>
    <row r="124" spans="3:11" customFormat="1" ht="16.5" thickBot="1" x14ac:dyDescent="0.3">
      <c r="C124" s="93">
        <v>123</v>
      </c>
      <c r="D124" s="121" t="s">
        <v>1214</v>
      </c>
      <c r="E124" s="128" t="s">
        <v>1248</v>
      </c>
      <c r="F124" s="98" t="s">
        <v>1216</v>
      </c>
      <c r="G124" s="97"/>
      <c r="H124" s="129"/>
      <c r="I124" s="129"/>
      <c r="J124" s="100">
        <f t="shared" si="1"/>
        <v>0</v>
      </c>
      <c r="K124" s="125"/>
    </row>
    <row r="125" spans="3:11" customFormat="1" ht="15.75" x14ac:dyDescent="0.2">
      <c r="C125" s="84">
        <v>124</v>
      </c>
      <c r="D125" s="121" t="s">
        <v>1214</v>
      </c>
      <c r="E125" s="135" t="s">
        <v>1249</v>
      </c>
      <c r="F125" s="98" t="s">
        <v>1216</v>
      </c>
      <c r="G125" s="97"/>
      <c r="H125" s="131" t="s">
        <v>1216</v>
      </c>
      <c r="I125" s="97"/>
      <c r="J125" s="100">
        <f t="shared" si="1"/>
        <v>0</v>
      </c>
      <c r="K125" s="125"/>
    </row>
    <row r="126" spans="3:11" customFormat="1" ht="15.75" x14ac:dyDescent="0.25">
      <c r="C126" s="93">
        <v>125</v>
      </c>
      <c r="D126" s="121" t="s">
        <v>1214</v>
      </c>
      <c r="E126" s="128" t="s">
        <v>1250</v>
      </c>
      <c r="F126" s="98" t="s">
        <v>1216</v>
      </c>
      <c r="G126" s="97"/>
      <c r="H126" s="129"/>
      <c r="I126" s="129"/>
      <c r="J126" s="100">
        <f t="shared" si="1"/>
        <v>0</v>
      </c>
      <c r="K126" s="125"/>
    </row>
    <row r="127" spans="3:11" customFormat="1" ht="16.5" thickBot="1" x14ac:dyDescent="0.3">
      <c r="C127" s="93">
        <v>126</v>
      </c>
      <c r="D127" s="121" t="s">
        <v>1214</v>
      </c>
      <c r="E127" s="128" t="s">
        <v>1251</v>
      </c>
      <c r="F127" s="107" t="s">
        <v>1216</v>
      </c>
      <c r="G127" s="97"/>
      <c r="H127" s="129"/>
      <c r="I127" s="129"/>
      <c r="J127" s="100">
        <f t="shared" si="1"/>
        <v>0</v>
      </c>
      <c r="K127" s="125"/>
    </row>
    <row r="128" spans="3:11" customFormat="1" ht="15.75" x14ac:dyDescent="0.25">
      <c r="C128" s="84">
        <v>127</v>
      </c>
      <c r="D128" s="121" t="s">
        <v>1214</v>
      </c>
      <c r="E128" s="128" t="s">
        <v>1252</v>
      </c>
      <c r="F128" s="111"/>
      <c r="G128" s="129"/>
      <c r="H128" s="129"/>
      <c r="I128" s="129"/>
      <c r="J128" s="100">
        <f t="shared" si="1"/>
        <v>0</v>
      </c>
      <c r="K128" s="125"/>
    </row>
    <row r="129" spans="3:11" customFormat="1" ht="15.75" x14ac:dyDescent="0.25">
      <c r="C129" s="93">
        <v>128</v>
      </c>
      <c r="D129" s="121" t="s">
        <v>1214</v>
      </c>
      <c r="E129" s="128" t="s">
        <v>1253</v>
      </c>
      <c r="F129" s="111"/>
      <c r="G129" s="129"/>
      <c r="H129" s="129"/>
      <c r="I129" s="129"/>
      <c r="J129" s="100">
        <f t="shared" si="1"/>
        <v>0</v>
      </c>
      <c r="K129" s="125"/>
    </row>
    <row r="130" spans="3:11" customFormat="1" ht="16.5" thickBot="1" x14ac:dyDescent="0.3">
      <c r="C130" s="93">
        <v>129</v>
      </c>
      <c r="D130" s="121" t="s">
        <v>1214</v>
      </c>
      <c r="E130" s="128" t="s">
        <v>1254</v>
      </c>
      <c r="F130" s="111"/>
      <c r="G130" s="129"/>
      <c r="H130" s="129"/>
      <c r="I130" s="129"/>
      <c r="J130" s="100">
        <f t="shared" si="1"/>
        <v>0</v>
      </c>
      <c r="K130" s="125"/>
    </row>
    <row r="131" spans="3:11" customFormat="1" ht="15.75" x14ac:dyDescent="0.25">
      <c r="C131" s="84">
        <v>130</v>
      </c>
      <c r="D131" s="121" t="s">
        <v>1214</v>
      </c>
      <c r="E131" s="128" t="s">
        <v>1255</v>
      </c>
      <c r="F131" s="111"/>
      <c r="G131" s="129"/>
      <c r="H131" s="129"/>
      <c r="I131" s="129"/>
      <c r="J131" s="100">
        <f t="shared" si="1"/>
        <v>0</v>
      </c>
      <c r="K131" s="125"/>
    </row>
    <row r="132" spans="3:11" customFormat="1" ht="15.75" x14ac:dyDescent="0.25">
      <c r="C132" s="93">
        <v>131</v>
      </c>
      <c r="D132" s="121" t="s">
        <v>1214</v>
      </c>
      <c r="E132" s="128" t="s">
        <v>1256</v>
      </c>
      <c r="F132" s="111"/>
      <c r="G132" s="129"/>
      <c r="H132" s="129"/>
      <c r="I132" s="129"/>
      <c r="J132" s="100">
        <f t="shared" si="1"/>
        <v>0</v>
      </c>
      <c r="K132" s="125"/>
    </row>
    <row r="133" spans="3:11" customFormat="1" ht="16.5" thickBot="1" x14ac:dyDescent="0.3">
      <c r="C133" s="93">
        <v>132</v>
      </c>
      <c r="D133" s="121" t="s">
        <v>1214</v>
      </c>
      <c r="E133" s="128" t="s">
        <v>1257</v>
      </c>
      <c r="F133" s="111"/>
      <c r="G133" s="129"/>
      <c r="H133" s="129"/>
      <c r="I133" s="129"/>
      <c r="J133" s="100">
        <f t="shared" si="1"/>
        <v>0</v>
      </c>
      <c r="K133" s="125"/>
    </row>
    <row r="134" spans="3:11" customFormat="1" ht="15.75" x14ac:dyDescent="0.25">
      <c r="C134" s="84">
        <v>133</v>
      </c>
      <c r="D134" s="121" t="s">
        <v>1214</v>
      </c>
      <c r="E134" s="128" t="s">
        <v>1258</v>
      </c>
      <c r="F134" s="111"/>
      <c r="G134" s="129"/>
      <c r="H134" s="129"/>
      <c r="I134" s="129"/>
      <c r="J134" s="100">
        <f t="shared" ref="J134:J160" si="2">SUM(G134+I134)</f>
        <v>0</v>
      </c>
      <c r="K134" s="125"/>
    </row>
    <row r="135" spans="3:11" customFormat="1" ht="31.5" x14ac:dyDescent="0.2">
      <c r="C135" s="93">
        <v>134</v>
      </c>
      <c r="D135" s="121" t="s">
        <v>1214</v>
      </c>
      <c r="E135" s="133" t="s">
        <v>1259</v>
      </c>
      <c r="F135" s="111"/>
      <c r="G135" s="129"/>
      <c r="H135" s="129"/>
      <c r="I135" s="129"/>
      <c r="J135" s="100">
        <f t="shared" si="2"/>
        <v>0</v>
      </c>
      <c r="K135" s="125"/>
    </row>
    <row r="136" spans="3:11" customFormat="1" ht="16.5" thickBot="1" x14ac:dyDescent="0.3">
      <c r="C136" s="93">
        <v>135</v>
      </c>
      <c r="D136" s="121" t="s">
        <v>1214</v>
      </c>
      <c r="E136" s="128" t="s">
        <v>1260</v>
      </c>
      <c r="F136" s="136" t="s">
        <v>1216</v>
      </c>
      <c r="G136" s="97"/>
      <c r="H136" s="129"/>
      <c r="I136" s="129"/>
      <c r="J136" s="100">
        <f t="shared" si="2"/>
        <v>0</v>
      </c>
      <c r="K136" s="125"/>
    </row>
    <row r="137" spans="3:11" customFormat="1" ht="15.75" x14ac:dyDescent="0.25">
      <c r="C137" s="84">
        <v>136</v>
      </c>
      <c r="D137" s="121" t="s">
        <v>1214</v>
      </c>
      <c r="E137" s="137" t="s">
        <v>1261</v>
      </c>
      <c r="F137" s="138" t="s">
        <v>1216</v>
      </c>
      <c r="G137" s="97"/>
      <c r="H137" s="129"/>
      <c r="I137" s="129"/>
      <c r="J137" s="100">
        <f t="shared" si="2"/>
        <v>0</v>
      </c>
      <c r="K137" s="125"/>
    </row>
    <row r="138" spans="3:11" customFormat="1" ht="15.75" x14ac:dyDescent="0.2">
      <c r="C138" s="93">
        <v>137</v>
      </c>
      <c r="D138" s="121" t="s">
        <v>1214</v>
      </c>
      <c r="E138" s="133" t="s">
        <v>1262</v>
      </c>
      <c r="F138" s="136" t="s">
        <v>1216</v>
      </c>
      <c r="G138" s="97"/>
      <c r="H138" s="129"/>
      <c r="I138" s="129"/>
      <c r="J138" s="100">
        <f t="shared" si="2"/>
        <v>0</v>
      </c>
      <c r="K138" s="125"/>
    </row>
    <row r="139" spans="3:11" customFormat="1" ht="16.5" thickBot="1" x14ac:dyDescent="0.25">
      <c r="C139" s="93">
        <v>138</v>
      </c>
      <c r="D139" s="121" t="s">
        <v>1214</v>
      </c>
      <c r="E139" s="133" t="s">
        <v>1263</v>
      </c>
      <c r="F139" s="136" t="s">
        <v>1216</v>
      </c>
      <c r="G139" s="97"/>
      <c r="H139" s="129"/>
      <c r="I139" s="129"/>
      <c r="J139" s="100">
        <f t="shared" si="2"/>
        <v>0</v>
      </c>
      <c r="K139" s="125"/>
    </row>
    <row r="140" spans="3:11" customFormat="1" ht="15.75" x14ac:dyDescent="0.2">
      <c r="C140" s="84">
        <v>139</v>
      </c>
      <c r="D140" s="121" t="s">
        <v>1214</v>
      </c>
      <c r="E140" s="133" t="s">
        <v>1264</v>
      </c>
      <c r="F140" s="136" t="s">
        <v>1121</v>
      </c>
      <c r="G140" s="97"/>
      <c r="H140" s="131" t="s">
        <v>1216</v>
      </c>
      <c r="I140" s="97"/>
      <c r="J140" s="100">
        <f t="shared" si="2"/>
        <v>0</v>
      </c>
      <c r="K140" s="125"/>
    </row>
    <row r="141" spans="3:11" customFormat="1" ht="15.75" x14ac:dyDescent="0.2">
      <c r="C141" s="93">
        <v>140</v>
      </c>
      <c r="D141" s="121" t="s">
        <v>1214</v>
      </c>
      <c r="E141" s="133" t="s">
        <v>1265</v>
      </c>
      <c r="F141" s="136" t="s">
        <v>1121</v>
      </c>
      <c r="G141" s="97"/>
      <c r="H141" s="131" t="s">
        <v>1216</v>
      </c>
      <c r="I141" s="97"/>
      <c r="J141" s="100">
        <f t="shared" si="2"/>
        <v>0</v>
      </c>
      <c r="K141" s="125"/>
    </row>
    <row r="142" spans="3:11" customFormat="1" ht="16.5" thickBot="1" x14ac:dyDescent="0.25">
      <c r="C142" s="93">
        <v>141</v>
      </c>
      <c r="D142" s="121" t="s">
        <v>1214</v>
      </c>
      <c r="E142" s="133" t="s">
        <v>1266</v>
      </c>
      <c r="F142" s="136" t="s">
        <v>1121</v>
      </c>
      <c r="G142" s="97"/>
      <c r="H142" s="131" t="s">
        <v>1216</v>
      </c>
      <c r="I142" s="97"/>
      <c r="J142" s="100">
        <f t="shared" si="2"/>
        <v>0</v>
      </c>
      <c r="K142" s="125"/>
    </row>
    <row r="143" spans="3:11" customFormat="1" ht="15.75" x14ac:dyDescent="0.2">
      <c r="C143" s="84">
        <v>142</v>
      </c>
      <c r="D143" s="121" t="s">
        <v>1214</v>
      </c>
      <c r="E143" s="133" t="s">
        <v>1267</v>
      </c>
      <c r="F143" s="136" t="s">
        <v>1121</v>
      </c>
      <c r="G143" s="97"/>
      <c r="H143" s="129"/>
      <c r="I143" s="129"/>
      <c r="J143" s="100">
        <f t="shared" si="2"/>
        <v>0</v>
      </c>
      <c r="K143" s="125"/>
    </row>
    <row r="144" spans="3:11" customFormat="1" ht="15.75" x14ac:dyDescent="0.2">
      <c r="C144" s="93">
        <v>143</v>
      </c>
      <c r="D144" s="121" t="s">
        <v>1214</v>
      </c>
      <c r="E144" s="133" t="s">
        <v>1268</v>
      </c>
      <c r="F144" s="136" t="s">
        <v>1121</v>
      </c>
      <c r="G144" s="97"/>
      <c r="H144" s="129"/>
      <c r="I144" s="129"/>
      <c r="J144" s="100">
        <f t="shared" si="2"/>
        <v>0</v>
      </c>
      <c r="K144" s="125"/>
    </row>
    <row r="145" spans="3:12" customFormat="1" ht="16.5" thickBot="1" x14ac:dyDescent="0.3">
      <c r="C145" s="93">
        <v>144</v>
      </c>
      <c r="D145" s="121" t="s">
        <v>1214</v>
      </c>
      <c r="E145" s="137" t="s">
        <v>1269</v>
      </c>
      <c r="F145" s="138" t="s">
        <v>1121</v>
      </c>
      <c r="G145" s="97"/>
      <c r="H145" s="129"/>
      <c r="I145" s="129"/>
      <c r="J145" s="100">
        <f t="shared" si="2"/>
        <v>0</v>
      </c>
      <c r="K145" s="125"/>
    </row>
    <row r="146" spans="3:12" customFormat="1" ht="15.75" x14ac:dyDescent="0.2">
      <c r="C146" s="84">
        <v>145</v>
      </c>
      <c r="D146" s="121" t="s">
        <v>1214</v>
      </c>
      <c r="E146" s="139" t="s">
        <v>1270</v>
      </c>
      <c r="F146" s="138" t="s">
        <v>1121</v>
      </c>
      <c r="G146" s="97"/>
      <c r="H146" s="129"/>
      <c r="I146" s="129"/>
      <c r="J146" s="100">
        <f t="shared" si="2"/>
        <v>0</v>
      </c>
      <c r="K146" s="125"/>
    </row>
    <row r="147" spans="3:12" customFormat="1" ht="15.75" x14ac:dyDescent="0.25">
      <c r="C147" s="93">
        <v>146</v>
      </c>
      <c r="D147" s="121" t="s">
        <v>1214</v>
      </c>
      <c r="E147" s="137" t="s">
        <v>1271</v>
      </c>
      <c r="F147" s="138" t="s">
        <v>1121</v>
      </c>
      <c r="G147" s="97"/>
      <c r="H147" s="129"/>
      <c r="I147" s="129"/>
      <c r="J147" s="100">
        <f t="shared" si="2"/>
        <v>0</v>
      </c>
      <c r="K147" s="125"/>
    </row>
    <row r="148" spans="3:12" customFormat="1" ht="16.5" thickBot="1" x14ac:dyDescent="0.3">
      <c r="C148" s="93">
        <v>147</v>
      </c>
      <c r="D148" s="121" t="s">
        <v>1214</v>
      </c>
      <c r="E148" s="137" t="s">
        <v>1272</v>
      </c>
      <c r="F148" s="138" t="s">
        <v>1216</v>
      </c>
      <c r="G148" s="97"/>
      <c r="H148" s="129"/>
      <c r="I148" s="129"/>
      <c r="J148" s="100">
        <f t="shared" si="2"/>
        <v>0</v>
      </c>
      <c r="K148" s="125"/>
    </row>
    <row r="149" spans="3:12" customFormat="1" ht="15.75" x14ac:dyDescent="0.2">
      <c r="C149" s="84">
        <v>148</v>
      </c>
      <c r="D149" s="121" t="s">
        <v>1214</v>
      </c>
      <c r="E149" s="133" t="s">
        <v>1273</v>
      </c>
      <c r="F149" s="136" t="s">
        <v>1216</v>
      </c>
      <c r="G149" s="97"/>
      <c r="H149" s="129"/>
      <c r="I149" s="129"/>
      <c r="J149" s="100">
        <f t="shared" si="2"/>
        <v>0</v>
      </c>
      <c r="K149" s="125"/>
    </row>
    <row r="150" spans="3:12" customFormat="1" ht="15.75" x14ac:dyDescent="0.2">
      <c r="C150" s="93">
        <v>149</v>
      </c>
      <c r="D150" s="121" t="s">
        <v>1214</v>
      </c>
      <c r="E150" s="133" t="s">
        <v>1274</v>
      </c>
      <c r="F150" s="136" t="s">
        <v>1216</v>
      </c>
      <c r="G150" s="97"/>
      <c r="H150" s="129"/>
      <c r="I150" s="129"/>
      <c r="J150" s="100">
        <f t="shared" si="2"/>
        <v>0</v>
      </c>
      <c r="K150" s="125"/>
    </row>
    <row r="151" spans="3:12" customFormat="1" ht="16.5" thickBot="1" x14ac:dyDescent="0.25">
      <c r="C151" s="93">
        <v>150</v>
      </c>
      <c r="D151" s="121" t="s">
        <v>1214</v>
      </c>
      <c r="E151" s="133" t="s">
        <v>1275</v>
      </c>
      <c r="F151" s="136" t="s">
        <v>1121</v>
      </c>
      <c r="G151" s="97"/>
      <c r="H151" s="131" t="s">
        <v>1121</v>
      </c>
      <c r="I151" s="97"/>
      <c r="J151" s="100">
        <f t="shared" si="2"/>
        <v>0</v>
      </c>
      <c r="K151" s="125"/>
      <c r="L151" t="s">
        <v>1276</v>
      </c>
    </row>
    <row r="152" spans="3:12" customFormat="1" ht="15.75" x14ac:dyDescent="0.2">
      <c r="C152" s="84">
        <v>151</v>
      </c>
      <c r="D152" s="121" t="s">
        <v>1214</v>
      </c>
      <c r="E152" s="133" t="s">
        <v>1277</v>
      </c>
      <c r="F152" s="136" t="s">
        <v>1216</v>
      </c>
      <c r="G152" s="97"/>
      <c r="H152" s="131" t="s">
        <v>1216</v>
      </c>
      <c r="I152" s="97"/>
      <c r="J152" s="100">
        <f t="shared" si="2"/>
        <v>0</v>
      </c>
      <c r="K152" s="125"/>
    </row>
    <row r="153" spans="3:12" customFormat="1" ht="15.75" x14ac:dyDescent="0.2">
      <c r="C153" s="93">
        <v>152</v>
      </c>
      <c r="D153" s="121" t="s">
        <v>1214</v>
      </c>
      <c r="E153" s="133" t="s">
        <v>1278</v>
      </c>
      <c r="F153" s="136" t="s">
        <v>1216</v>
      </c>
      <c r="G153" s="97"/>
      <c r="H153" s="129"/>
      <c r="I153" s="129"/>
      <c r="J153" s="100">
        <f t="shared" si="2"/>
        <v>0</v>
      </c>
      <c r="K153" s="125"/>
    </row>
    <row r="154" spans="3:12" customFormat="1" ht="16.5" thickBot="1" x14ac:dyDescent="0.25">
      <c r="C154" s="93">
        <v>153</v>
      </c>
      <c r="D154" s="121" t="s">
        <v>1214</v>
      </c>
      <c r="E154" s="133" t="s">
        <v>1279</v>
      </c>
      <c r="F154" s="136" t="s">
        <v>1121</v>
      </c>
      <c r="G154" s="97"/>
      <c r="H154" s="129"/>
      <c r="I154" s="129"/>
      <c r="J154" s="100">
        <f t="shared" si="2"/>
        <v>0</v>
      </c>
      <c r="K154" s="125"/>
    </row>
    <row r="155" spans="3:12" customFormat="1" ht="15" x14ac:dyDescent="0.2">
      <c r="C155" s="84">
        <v>154</v>
      </c>
      <c r="D155" s="121" t="s">
        <v>1214</v>
      </c>
      <c r="E155" s="126" t="s">
        <v>1280</v>
      </c>
      <c r="F155" s="136" t="s">
        <v>1121</v>
      </c>
      <c r="G155" s="97"/>
      <c r="H155" s="129"/>
      <c r="I155" s="129"/>
      <c r="J155" s="100">
        <f t="shared" si="2"/>
        <v>0</v>
      </c>
      <c r="K155" s="125"/>
    </row>
    <row r="156" spans="3:12" customFormat="1" ht="15.75" x14ac:dyDescent="0.2">
      <c r="C156" s="93">
        <v>155</v>
      </c>
      <c r="D156" s="121" t="s">
        <v>1214</v>
      </c>
      <c r="E156" s="133" t="s">
        <v>1281</v>
      </c>
      <c r="F156" s="136" t="s">
        <v>1121</v>
      </c>
      <c r="G156" s="97"/>
      <c r="H156" s="129"/>
      <c r="I156" s="129"/>
      <c r="J156" s="100">
        <f t="shared" si="2"/>
        <v>0</v>
      </c>
      <c r="K156" s="125"/>
    </row>
    <row r="157" spans="3:12" customFormat="1" ht="16.5" thickBot="1" x14ac:dyDescent="0.25">
      <c r="C157" s="93">
        <v>156</v>
      </c>
      <c r="D157" s="121" t="s">
        <v>1214</v>
      </c>
      <c r="E157" s="133" t="s">
        <v>1282</v>
      </c>
      <c r="F157" s="136" t="s">
        <v>1121</v>
      </c>
      <c r="G157" s="97"/>
      <c r="H157" s="131" t="s">
        <v>1216</v>
      </c>
      <c r="I157" s="97"/>
      <c r="J157" s="100">
        <f t="shared" si="2"/>
        <v>0</v>
      </c>
      <c r="K157" s="125"/>
      <c r="L157" t="s">
        <v>1127</v>
      </c>
    </row>
    <row r="158" spans="3:12" customFormat="1" ht="15.75" x14ac:dyDescent="0.2">
      <c r="C158" s="84">
        <v>157</v>
      </c>
      <c r="D158" s="121" t="s">
        <v>1214</v>
      </c>
      <c r="E158" s="133" t="s">
        <v>1283</v>
      </c>
      <c r="F158" s="136" t="s">
        <v>1121</v>
      </c>
      <c r="G158" s="97"/>
      <c r="H158" s="131" t="s">
        <v>1216</v>
      </c>
      <c r="I158" s="97"/>
      <c r="J158" s="100">
        <f t="shared" si="2"/>
        <v>0</v>
      </c>
      <c r="K158" s="125"/>
      <c r="L158" t="s">
        <v>1127</v>
      </c>
    </row>
    <row r="159" spans="3:12" customFormat="1" ht="15.75" x14ac:dyDescent="0.2">
      <c r="C159" s="93">
        <v>158</v>
      </c>
      <c r="D159" s="121" t="s">
        <v>1214</v>
      </c>
      <c r="E159" s="133" t="s">
        <v>1284</v>
      </c>
      <c r="F159" s="136" t="s">
        <v>1121</v>
      </c>
      <c r="G159" s="97"/>
      <c r="H159" s="129"/>
      <c r="I159" s="129"/>
      <c r="J159" s="100">
        <f t="shared" si="2"/>
        <v>0</v>
      </c>
      <c r="K159" s="125"/>
    </row>
    <row r="160" spans="3:12" customFormat="1" ht="16.5" thickBot="1" x14ac:dyDescent="0.25">
      <c r="C160" s="93">
        <v>159</v>
      </c>
      <c r="D160" s="121" t="s">
        <v>1214</v>
      </c>
      <c r="E160" s="140" t="s">
        <v>1285</v>
      </c>
      <c r="F160" s="141" t="s">
        <v>1121</v>
      </c>
      <c r="G160" s="120"/>
      <c r="H160" s="142"/>
      <c r="I160" s="142"/>
      <c r="J160" s="100">
        <f t="shared" si="2"/>
        <v>0</v>
      </c>
      <c r="K160" s="143"/>
    </row>
    <row r="161" spans="10:10" ht="15" thickBot="1" x14ac:dyDescent="0.25"/>
    <row r="162" spans="10:10" ht="15" thickBot="1" x14ac:dyDescent="0.25">
      <c r="J162" s="145">
        <f>SUM(J2:J161)</f>
        <v>0</v>
      </c>
    </row>
  </sheetData>
  <sheetProtection algorithmName="SHA-512" hashValue="MdZ/XGvWLAA6nQC3M2aLOTNX1CWVn/SsjCZwSeZThCvJkZ1dCi3cZcfLL8wwwQ3tXDDLzROJ+IQKmQto6eLBAQ==" saltValue="Y1otNlGV4Bn4/1WZkyYaOQ==" spinCount="100000" sheet="1" objects="1" scenarios="1" select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D10"/>
  <sheetViews>
    <sheetView rightToLeft="1" workbookViewId="0">
      <selection activeCell="J15" sqref="J15"/>
    </sheetView>
  </sheetViews>
  <sheetFormatPr defaultRowHeight="14.25" x14ac:dyDescent="0.2"/>
  <cols>
    <col min="1" max="2" width="9" style="68"/>
    <col min="3" max="3" width="60.375" style="68" customWidth="1"/>
    <col min="4" max="4" width="19.375" style="68" customWidth="1"/>
    <col min="5" max="16384" width="9" style="68"/>
  </cols>
  <sheetData>
    <row r="4" spans="3:4" ht="15" thickBot="1" x14ac:dyDescent="0.25"/>
    <row r="5" spans="3:4" ht="38.25" thickBot="1" x14ac:dyDescent="0.25">
      <c r="C5" s="150" t="s">
        <v>1106</v>
      </c>
      <c r="D5" s="150" t="s">
        <v>1107</v>
      </c>
    </row>
    <row r="6" spans="3:4" ht="36" customHeight="1" thickBot="1" x14ac:dyDescent="0.25">
      <c r="C6" s="79" t="s">
        <v>1108</v>
      </c>
      <c r="D6" s="146">
        <f>'הצעת מחיר מוקד וסיור'!D7</f>
        <v>0</v>
      </c>
    </row>
    <row r="7" spans="3:4" ht="16.5" thickBot="1" x14ac:dyDescent="0.25">
      <c r="C7" s="79" t="s">
        <v>1109</v>
      </c>
      <c r="D7" s="146">
        <f>'הצעת מחיר תחזוקה קיימת'!J162</f>
        <v>0</v>
      </c>
    </row>
    <row r="8" spans="3:4" ht="16.5" thickBot="1" x14ac:dyDescent="0.25">
      <c r="C8" s="79" t="s">
        <v>1110</v>
      </c>
      <c r="D8" s="153">
        <f>'כתב כמויות והצעת מחיר מנמ'!F449</f>
        <v>0</v>
      </c>
    </row>
    <row r="9" spans="3:4" ht="16.5" thickBot="1" x14ac:dyDescent="0.25">
      <c r="C9" s="80" t="s">
        <v>1111</v>
      </c>
      <c r="D9" s="153">
        <f>SUM('כתב כמויות והצעת מחיר גילוי אש'!F27)</f>
        <v>0</v>
      </c>
    </row>
    <row r="10" spans="3:4" ht="27.75" customHeight="1" thickBot="1" x14ac:dyDescent="0.25">
      <c r="C10" s="152" t="s">
        <v>1112</v>
      </c>
      <c r="D10" s="152">
        <f>SUM(D6:D8)</f>
        <v>0</v>
      </c>
    </row>
  </sheetData>
  <sheetProtection algorithmName="SHA-512" hashValue="nx/NSmGbnsrfaBxlHj9AviuJYFSGf5CopMn2nKyIXwbxlSZe7lelzxW85TloZy0FqQq+k0EqPvH09jMvpoqDHg==" saltValue="92vIbnO0Zk30iqiluMikEg==" spinCount="100000" sheet="1" objects="1" scenarios="1" selectLockedCells="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2</vt:i4>
      </vt:variant>
    </vt:vector>
  </HeadingPairs>
  <TitlesOfParts>
    <vt:vector size="7" baseType="lpstr">
      <vt:lpstr>כתב כמויות והצעת מחיר מנמ</vt:lpstr>
      <vt:lpstr>כתב כמויות והצעת מחיר גילוי אש</vt:lpstr>
      <vt:lpstr>הצעת מחיר מוקד וסיור</vt:lpstr>
      <vt:lpstr>הצעת מחיר תחזוקה קיימת</vt:lpstr>
      <vt:lpstr>סיכום הצעת מחיר</vt:lpstr>
      <vt:lpstr>'כתב כמויות והצעת מחיר מנמ'!WPrint_Area_W</vt:lpstr>
      <vt:lpstr>'כתב כמויות והצעת מחיר מנמ'!WPrint_TitlesW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Shalev</dc:creator>
  <cp:lastModifiedBy>יצחק פרץ</cp:lastModifiedBy>
  <cp:lastPrinted>2021-11-18T16:10:09Z</cp:lastPrinted>
  <dcterms:created xsi:type="dcterms:W3CDTF">2021-11-17T16:43:52Z</dcterms:created>
  <dcterms:modified xsi:type="dcterms:W3CDTF">2022-02-02T14:27:46Z</dcterms:modified>
</cp:coreProperties>
</file>